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e.zuev\Documents\ЗАКУПКИ\УПРАВЛЕНИЕ ЗАПАСАМИ\"/>
    </mc:Choice>
  </mc:AlternateContent>
  <xr:revisionPtr revIDLastSave="0" documentId="8_{ABE1123A-7253-47B8-B5A7-68AB8553C966}" xr6:coauthVersionLast="47" xr6:coauthVersionMax="47" xr10:uidLastSave="{00000000-0000-0000-0000-000000000000}"/>
  <bookViews>
    <workbookView xWindow="-120" yWindow="-120" windowWidth="24240" windowHeight="13140" tabRatio="877" activeTab="1" xr2:uid="{B5ED51B3-ECD3-44EE-9655-80390FB051E5}"/>
  </bookViews>
  <sheets>
    <sheet name="ТЛ" sheetId="14" r:id="rId1"/>
    <sheet name="Оглавление" sheetId="12" r:id="rId2"/>
    <sheet name="1. Кабель-каналы DKC " sheetId="7" r:id="rId3"/>
    <sheet name="2. Кабель-каналы IEK" sheetId="8" r:id="rId4"/>
    <sheet name="3. ЭУИ" sheetId="5" r:id="rId5"/>
    <sheet name="4. Свет" sheetId="10" r:id="rId6"/>
    <sheet name="5. Пожарка" sheetId="9" r:id="rId7"/>
    <sheet name="6. ТДА Нерж" sheetId="3" r:id="rId8"/>
    <sheet name="7. ТДА" sheetId="4" r:id="rId9"/>
    <sheet name="8. Стройматериалы" sheetId="1" r:id="rId10"/>
    <sheet name="9. Метизы" sheetId="2" r:id="rId11"/>
  </sheets>
  <definedNames>
    <definedName name="_xlnm._FilterDatabase" localSheetId="2" hidden="1">'1. Кабель-каналы DKC '!$B$3:$H$131</definedName>
    <definedName name="_xlnm._FilterDatabase" localSheetId="3" hidden="1">'2. Кабель-каналы IEK'!$B$4:$G$25</definedName>
    <definedName name="_xlnm._FilterDatabase" localSheetId="7" hidden="1">'6. ТДА Нерж'!$C$3:$G$3</definedName>
    <definedName name="_xlnm._FilterDatabase" localSheetId="9" hidden="1">'8. Стройматериалы'!$C$3:$G$3</definedName>
    <definedName name="_xlnm._FilterDatabase" localSheetId="10" hidden="1">'9. Метизы'!$C$3:$G$18</definedName>
    <definedName name="_xlnm.Print_Titles" localSheetId="2">'1. Кабель-каналы DKC '!$3:$3</definedName>
    <definedName name="_xlnm.Print_Titles" localSheetId="10">'9. Метизы'!$2:$3</definedName>
    <definedName name="_xlnm.Print_Area" localSheetId="10">'9. Метизы'!$C$2:$G$18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0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5" i="7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5" i="8"/>
  <c r="G25" i="8" s="1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5" i="2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" i="1"/>
  <c r="G56" i="1" s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5" i="4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5" i="3"/>
  <c r="F5" i="5"/>
  <c r="F6" i="5"/>
  <c r="F7" i="5"/>
  <c r="F8" i="5"/>
  <c r="F9" i="5"/>
  <c r="F10" i="5"/>
  <c r="F11" i="5"/>
  <c r="F12" i="5"/>
  <c r="F13" i="5"/>
  <c r="F14" i="5"/>
  <c r="F15" i="5"/>
  <c r="F4" i="5"/>
  <c r="F16" i="5" l="1"/>
  <c r="G16" i="9"/>
  <c r="G6" i="9"/>
  <c r="G7" i="9"/>
  <c r="G8" i="9"/>
  <c r="G9" i="9"/>
  <c r="G10" i="9"/>
  <c r="G11" i="9"/>
  <c r="G12" i="9"/>
  <c r="G13" i="9"/>
  <c r="G14" i="9"/>
  <c r="G15" i="9"/>
  <c r="G5" i="9"/>
  <c r="G84" i="4" l="1"/>
  <c r="G19" i="2"/>
  <c r="G38" i="3"/>
  <c r="G5" i="10"/>
  <c r="G4" i="10"/>
  <c r="G6" i="10" l="1"/>
  <c r="C4" i="14" s="1"/>
</calcChain>
</file>

<file path=xl/sharedStrings.xml><?xml version="1.0" encoding="utf-8"?>
<sst xmlns="http://schemas.openxmlformats.org/spreadsheetml/2006/main" count="900" uniqueCount="636">
  <si>
    <t>№п/п</t>
  </si>
  <si>
    <t>Наименование</t>
  </si>
  <si>
    <t>Ед.изм.</t>
  </si>
  <si>
    <t>Кол-во</t>
  </si>
  <si>
    <t>ЗМКМВ-00400</t>
  </si>
  <si>
    <t>Отбойная доска 2780х200х16 мм цвет вишня ривейсайд светлая</t>
  </si>
  <si>
    <t>шт.</t>
  </si>
  <si>
    <t>БА-00411</t>
  </si>
  <si>
    <t>Купершлак фр. 0,5-1,5мм</t>
  </si>
  <si>
    <t>кг.</t>
  </si>
  <si>
    <t>ЗМКМВ-00393</t>
  </si>
  <si>
    <t>Уголок пвх внешний , цвет -  AL</t>
  </si>
  <si>
    <t>ЗМКМВ-00395</t>
  </si>
  <si>
    <t>Решетка придверная 585 х 390 мм</t>
  </si>
  <si>
    <t>ЗМКМВ-00378</t>
  </si>
  <si>
    <t>Плинтус с кабель-каналом 835 цвет дуб парский L=2500 мм, 58 мм высотой</t>
  </si>
  <si>
    <t>ЗМКМВ-00376</t>
  </si>
  <si>
    <t>Плинтус ПВХ L=2500мм. цвет - серый (58 мм-высота)</t>
  </si>
  <si>
    <t>БА-00414</t>
  </si>
  <si>
    <t>Поплавок для разделительных дорожек большой (красный)</t>
  </si>
  <si>
    <t>ЗМКМ-00147</t>
  </si>
  <si>
    <t>Лента оцинкованная 3,0х35 ст350</t>
  </si>
  <si>
    <t>тн.</t>
  </si>
  <si>
    <t>ЗМКМ-00159</t>
  </si>
  <si>
    <t>Подставка под обувь</t>
  </si>
  <si>
    <t>ЗМКМ-00130</t>
  </si>
  <si>
    <t>Жалюзи горизонтальные 43,8х123,8</t>
  </si>
  <si>
    <t>ЗМКМВ-00392</t>
  </si>
  <si>
    <t>Уголок ПВХ 20х20 в цвет телескопических наличников,L=2,7м</t>
  </si>
  <si>
    <t>ЗМКМВ-00375</t>
  </si>
  <si>
    <t xml:space="preserve">Наличник МДФ телескопический 70х8х2150 мм дуб </t>
  </si>
  <si>
    <t>ЗМКМ-00138</t>
  </si>
  <si>
    <t>Заглушка ф32 пластик внутр.</t>
  </si>
  <si>
    <t>СБО-0041</t>
  </si>
  <si>
    <t>Маркер самоклеющийся НЕ ИСПОЛЬЗОВАТЬ</t>
  </si>
  <si>
    <t>БА-00415</t>
  </si>
  <si>
    <t>Поплавок для разделительных дорожек большой (синий)</t>
  </si>
  <si>
    <t>БА-00408</t>
  </si>
  <si>
    <t xml:space="preserve">Войлок 5мм ПС 5 ГОСТ6308-71 </t>
  </si>
  <si>
    <t>м2</t>
  </si>
  <si>
    <t>ЗМКМ-00133</t>
  </si>
  <si>
    <t>Заглушка 25х40 пластик внутр.</t>
  </si>
  <si>
    <t>ЗМКМ-00136</t>
  </si>
  <si>
    <t xml:space="preserve">Заглушка торц. универс. </t>
  </si>
  <si>
    <t>БА-00417</t>
  </si>
  <si>
    <t>Поплавок для разделительных дорожек малый (красный)</t>
  </si>
  <si>
    <t>ЗМКМВ-00382</t>
  </si>
  <si>
    <t>Соединитель для плинтуса пвх , цвет -  AL</t>
  </si>
  <si>
    <t>БА-00413</t>
  </si>
  <si>
    <t>Поплавок для разделительных дорожек большой (белый)</t>
  </si>
  <si>
    <t>ЗМКМВ-00372</t>
  </si>
  <si>
    <t>Заглушка белая под крест  п/п для ЛДСП</t>
  </si>
  <si>
    <t>ЗМКМ-00161</t>
  </si>
  <si>
    <t>Решетка инерционная VK35 (жалюзи)</t>
  </si>
  <si>
    <t>ЗМКМ-00152</t>
  </si>
  <si>
    <t>Обои</t>
  </si>
  <si>
    <t>рул.</t>
  </si>
  <si>
    <t>ЗМКМВ-00373</t>
  </si>
  <si>
    <t>Заглушка для плинтуса пвх, цвет - AL  левая</t>
  </si>
  <si>
    <t>БА-00418</t>
  </si>
  <si>
    <t>Поплавок для разделительных дорожек малый (синий)</t>
  </si>
  <si>
    <t>ЗМКМВ-00374</t>
  </si>
  <si>
    <t>Заглушки для плинтуса пвх , цвет -  AL правая</t>
  </si>
  <si>
    <t>ЗМКМ-00131</t>
  </si>
  <si>
    <t>Жалюзи горизонтальные 54х134</t>
  </si>
  <si>
    <t>СБО-0039</t>
  </si>
  <si>
    <t>Лента самоклеящаяся маркировочная желтая</t>
  </si>
  <si>
    <t>ЗМКМ-00134</t>
  </si>
  <si>
    <t>Заглушка 40х60 пластик внутр.</t>
  </si>
  <si>
    <t>ЗМКМВ-00391</t>
  </si>
  <si>
    <t>Уголок оцинкованный 40 х 40 мм</t>
  </si>
  <si>
    <t>ЗМКМВ-00386</t>
  </si>
  <si>
    <t>Угол внутренний для плинтуса 55 мм К55-В-024 Синий</t>
  </si>
  <si>
    <t>БА-00416</t>
  </si>
  <si>
    <t>Поплавок для разделительных дорожек малый (белый)</t>
  </si>
  <si>
    <t>ЗМКМВ-00379</t>
  </si>
  <si>
    <t>Приспособление для чистки обуви от грязи 1560 х 1200 мм</t>
  </si>
  <si>
    <t>ЗМКМВ-00389</t>
  </si>
  <si>
    <t>Угол наружный для плинтуса 85 мм М85-Н-282 Серый</t>
  </si>
  <si>
    <t>СБО-0040</t>
  </si>
  <si>
    <t>Маркер самоклеющийся К1Н Р.2 коричневый</t>
  </si>
  <si>
    <t>ЗМКМВ-00385</t>
  </si>
  <si>
    <t>Торцевая пара К55-ТП-024 Синий 55 мм</t>
  </si>
  <si>
    <t>к-т</t>
  </si>
  <si>
    <t>ЗМКМВ-00384</t>
  </si>
  <si>
    <t>Торцевая пара для плинтуса 282 серый М85-ТП 85 мм</t>
  </si>
  <si>
    <t>ЗМКМВ-00371</t>
  </si>
  <si>
    <t>Демпферная лента 100 мм L=20 м</t>
  </si>
  <si>
    <t>ЗМКМВ-00387</t>
  </si>
  <si>
    <t>Угол внутренний для плинтуса 85 мм М85-В-282 Серый</t>
  </si>
  <si>
    <t>ЗМКМВ-00388</t>
  </si>
  <si>
    <t>Угол наружный для плинтуса 55 мм К55-Н-024 Синий</t>
  </si>
  <si>
    <t>ЗМКМВ-00381</t>
  </si>
  <si>
    <t>Соединитель для плинтуса М85-С 203 дуб белений 85 мм</t>
  </si>
  <si>
    <t>ЗМКМВ-00394</t>
  </si>
  <si>
    <t xml:space="preserve">Уголок ПВХ цвет коричневый 10 х 10 мм L= 2,7 метра </t>
  </si>
  <si>
    <t>ЗМКМ-00135</t>
  </si>
  <si>
    <t>Заглушка 50х50 пластик с внутр.пластиковой резьбой М8</t>
  </si>
  <si>
    <t>СБО-0042</t>
  </si>
  <si>
    <t>Маркер самоклеющийся ОВН Р.1 коричневый</t>
  </si>
  <si>
    <t>ЗМКМВ-00377</t>
  </si>
  <si>
    <t>Плинтус ПВХ L=2500мм. цвет - серый (67 мм -высота)</t>
  </si>
  <si>
    <t>ЗМКМВ-00380</t>
  </si>
  <si>
    <t>Соединитель  на стык плинтуса Синий 55 мм</t>
  </si>
  <si>
    <t>ЗМКМВ-00383</t>
  </si>
  <si>
    <t>Соединитель на стык плинтуса Серый 85 мм</t>
  </si>
  <si>
    <t>ЗМКМВ-00390</t>
  </si>
  <si>
    <t>Угол наружный для плинтуса дуб беленый 85 мм</t>
  </si>
  <si>
    <t>ЗМКМ-00137</t>
  </si>
  <si>
    <t>Заглушка ф20 пластик внутр.</t>
  </si>
  <si>
    <t>ЗМКМ-00132</t>
  </si>
  <si>
    <t>Заглушка 20х20 пластик внутр.</t>
  </si>
  <si>
    <t>БА-00409</t>
  </si>
  <si>
    <t>Гайка М  8 оцинк.ДИН 935 (корончатая)</t>
  </si>
  <si>
    <t>ЗМКМ-00127</t>
  </si>
  <si>
    <t>Дюбель 6х37 металл.для пустотелых конструкций</t>
  </si>
  <si>
    <t>ЗМКМ-00128</t>
  </si>
  <si>
    <t xml:space="preserve">Дюбель 6х65 оц с винтом для пустот.матер. </t>
  </si>
  <si>
    <t>ЗМКМ-00129</t>
  </si>
  <si>
    <t>Дюбель-хомут КЛОП однолапковый 16-17мм</t>
  </si>
  <si>
    <t>БА-00410</t>
  </si>
  <si>
    <t>Заклепка 3,2х12,5 ГОСТ рИСО 15973-2005</t>
  </si>
  <si>
    <t>СБО-0031</t>
  </si>
  <si>
    <t>Заклепка 4,0х10 алюмин</t>
  </si>
  <si>
    <t>БА-00412</t>
  </si>
  <si>
    <t>Лента для хомутов 9ммх0,6</t>
  </si>
  <si>
    <t>м.п.</t>
  </si>
  <si>
    <t>ЗМКМ-00169</t>
  </si>
  <si>
    <t>Скоба однолапковая 19мм</t>
  </si>
  <si>
    <t>СБО-0076</t>
  </si>
  <si>
    <t>Спираль безваловая 300х300х80х20 правая</t>
  </si>
  <si>
    <t>СБО-00101</t>
  </si>
  <si>
    <t>Цанга (анкер забивной) М10</t>
  </si>
  <si>
    <t>СБО-00102</t>
  </si>
  <si>
    <t>Цанга (анкер забивной) М12 (16х50)</t>
  </si>
  <si>
    <t>БА-00426</t>
  </si>
  <si>
    <t>Цепь приводн.ПР-15.875-23</t>
  </si>
  <si>
    <t>БА-00427</t>
  </si>
  <si>
    <t>Шплинт М  4х25</t>
  </si>
  <si>
    <t>БА-00428</t>
  </si>
  <si>
    <t>Шплинт М  8,0х71</t>
  </si>
  <si>
    <t>СБО-0055</t>
  </si>
  <si>
    <t>Отвод AISI 304 90град 204,0х2,0</t>
  </si>
  <si>
    <t>СБО-0054</t>
  </si>
  <si>
    <t>Отвод AISI 304 90град 159,0х3,0</t>
  </si>
  <si>
    <t>СБО-0079</t>
  </si>
  <si>
    <t>Тройник AISI 304 254,0х2,0</t>
  </si>
  <si>
    <t>СБО-0067</t>
  </si>
  <si>
    <t>Переход AISI 304 250,0х150,0х2</t>
  </si>
  <si>
    <t>СБО-0066</t>
  </si>
  <si>
    <t xml:space="preserve">Переход AISI 304 159х4,5-133х4 </t>
  </si>
  <si>
    <t>СБО-00107</t>
  </si>
  <si>
    <t xml:space="preserve">Штуцер AISI 304 конический 2" (Ду 50) </t>
  </si>
  <si>
    <t>СБО-0051</t>
  </si>
  <si>
    <t>Отвод AISI 304 45град 114,3х2,0</t>
  </si>
  <si>
    <t>СБО-0068</t>
  </si>
  <si>
    <t>Переход AISI 304 273х114,3х2</t>
  </si>
  <si>
    <t>СБО-0052</t>
  </si>
  <si>
    <t>Отвод AISI 304 90град 104,0х2,0</t>
  </si>
  <si>
    <t>СБО-0063</t>
  </si>
  <si>
    <t>Переход AISI 304 100,0х50,0х2</t>
  </si>
  <si>
    <t>СБО-0050</t>
  </si>
  <si>
    <t>Отвод AISI 304 45град 104,0х2,0</t>
  </si>
  <si>
    <t>СБО-0053</t>
  </si>
  <si>
    <t>Отвод AISI 304 90град 159,0х2,0</t>
  </si>
  <si>
    <t>СБО-00108</t>
  </si>
  <si>
    <t xml:space="preserve">Штуцер AISI 304 конический 4" (Ду 100)  </t>
  </si>
  <si>
    <t>СБО-0077</t>
  </si>
  <si>
    <t>Тройник AISI 304 154,0х2,0</t>
  </si>
  <si>
    <t>СБО-0065</t>
  </si>
  <si>
    <t>Переход AISI 304 159,0х4,5-108,0х4</t>
  </si>
  <si>
    <t>СБО-00109</t>
  </si>
  <si>
    <t>Штуцер AISI 304 конический Ду 80</t>
  </si>
  <si>
    <t>СБО-0064</t>
  </si>
  <si>
    <t>Переход AISI 304 100,0х80,0х2</t>
  </si>
  <si>
    <t>СБО-0069</t>
  </si>
  <si>
    <t>Переход AISI 316 154х129х3</t>
  </si>
  <si>
    <t>СБО-00110</t>
  </si>
  <si>
    <t xml:space="preserve">Штуцер AISI 304 резьбовой 2"  ВР </t>
  </si>
  <si>
    <t>СБО-00111</t>
  </si>
  <si>
    <t>Штуцер AISI 304 резьбовой 4" (Ду100)</t>
  </si>
  <si>
    <t>СБО-0078</t>
  </si>
  <si>
    <t>Тройник AISI 304 2" (ВР/ВР/ВР)</t>
  </si>
  <si>
    <t>СБО-0057</t>
  </si>
  <si>
    <t>Отвод AISI 304 90град 43х1,5</t>
  </si>
  <si>
    <t>СБО-0060</t>
  </si>
  <si>
    <t>Отвод AISI 304 90град 85,0х2,0</t>
  </si>
  <si>
    <t>СБО-0084</t>
  </si>
  <si>
    <t>Труба 20х20х2 08Х18Н10 (AISI304)</t>
  </si>
  <si>
    <t>СБО-0058</t>
  </si>
  <si>
    <t>Отвод AISI 304 90град 48,3х3,0</t>
  </si>
  <si>
    <t>СБО-0032</t>
  </si>
  <si>
    <t>Квадрат 10х10 08Х18Н10 (AISI 304)</t>
  </si>
  <si>
    <t>СБО-0048</t>
  </si>
  <si>
    <t>Отбортовка AISI 304 2079 DN 125 (129х2)</t>
  </si>
  <si>
    <t>СБО-0043</t>
  </si>
  <si>
    <t xml:space="preserve">Муфта AISI 304 2"х1 1/4" переходная ВР-ВР </t>
  </si>
  <si>
    <t>СБО-0049</t>
  </si>
  <si>
    <t>Отбортовка AISI 304 2079 DN 80 (84х2)</t>
  </si>
  <si>
    <t>СБО-00106</t>
  </si>
  <si>
    <t xml:space="preserve">Штуцер AISI 304 конический 1 1/2" (Ду 32)  </t>
  </si>
  <si>
    <t>СБО-0059</t>
  </si>
  <si>
    <t>Отвод AISI 304 90град 54,0х2,0</t>
  </si>
  <si>
    <t>СБО-0033</t>
  </si>
  <si>
    <t>Квадрат 8х8 08Х18Н10 (AISI 304)</t>
  </si>
  <si>
    <t>СБО-0056</t>
  </si>
  <si>
    <t>Отвод AISI 304 90град 28,0х1,5</t>
  </si>
  <si>
    <t>Трубопроводные детали и арматура</t>
  </si>
  <si>
    <t>СБО-0028</t>
  </si>
  <si>
    <t>Д.О. Труба 50,8х2 L=1000 08Х18Н10</t>
  </si>
  <si>
    <t>СБО-0029</t>
  </si>
  <si>
    <t>Заглушка К0430.104015 с резьбой для труб М10</t>
  </si>
  <si>
    <t>СБО-0030</t>
  </si>
  <si>
    <t>Заглушка ф42 пластик наруж.</t>
  </si>
  <si>
    <t>СБО-0036</t>
  </si>
  <si>
    <t>СБО-0037</t>
  </si>
  <si>
    <t>Кран шар. компрессионный 20</t>
  </si>
  <si>
    <t>СБО-0038</t>
  </si>
  <si>
    <t>Крышка концевая (заглушка) D-ST 2,5</t>
  </si>
  <si>
    <t>СБО-0044</t>
  </si>
  <si>
    <t>Муфта ПЭ компрессионная (переход) 75х63</t>
  </si>
  <si>
    <t>СБО-0045</t>
  </si>
  <si>
    <t xml:space="preserve">Муфта-американка 3/4" </t>
  </si>
  <si>
    <t>СБО-0046</t>
  </si>
  <si>
    <t>Направляющие насоса №1 СБО-2600.1.06.04.00.000</t>
  </si>
  <si>
    <t>СБО-0047</t>
  </si>
  <si>
    <t>Направляющие насоса №2 СБО-2600.1.06.09.00.000</t>
  </si>
  <si>
    <t>СБО-0061</t>
  </si>
  <si>
    <t>Отвод ПЭ компрессионный (обжим.) 110х4" 90град НР</t>
  </si>
  <si>
    <t>СБО-0062</t>
  </si>
  <si>
    <t>Отвод ПЭ100 SDR17 45град.ф50 сварной</t>
  </si>
  <si>
    <t>СБО-0070</t>
  </si>
  <si>
    <t>Переходник д/шланга 1/2" нар/р х12</t>
  </si>
  <si>
    <t>СБО-0071</t>
  </si>
  <si>
    <t>Прокладка для фланца ДУ25</t>
  </si>
  <si>
    <t>СБО-0072</t>
  </si>
  <si>
    <t>Прокладка паронитовая Ду32</t>
  </si>
  <si>
    <t>СБО-0073</t>
  </si>
  <si>
    <t>Прокладка резиновая (ТМКЩ) Ду225</t>
  </si>
  <si>
    <t>СБО-0074</t>
  </si>
  <si>
    <t>Сальник 1/2"</t>
  </si>
  <si>
    <t>СБО-0075</t>
  </si>
  <si>
    <t>Седелка ПЭ компрессионная 110/2" PN10</t>
  </si>
  <si>
    <t>СБО-0080</t>
  </si>
  <si>
    <t>Тройник ПЭ компрессионный (обжим.) 110</t>
  </si>
  <si>
    <t>СБО-0081</t>
  </si>
  <si>
    <t>Тройник ПЭ компрессионный (обжим.) 90</t>
  </si>
  <si>
    <t>СБО-0082</t>
  </si>
  <si>
    <t>Тройник ПЭ100 SDR17 45град.ф50 сварной</t>
  </si>
  <si>
    <t>СБО-0083</t>
  </si>
  <si>
    <t>Тройник ПЭ100 SDR17 90град.ф110/50 сварной</t>
  </si>
  <si>
    <t>СБО-0085</t>
  </si>
  <si>
    <t xml:space="preserve">Труба ПВХ клеевая (PVC) раструбная 90х4,3 </t>
  </si>
  <si>
    <t>СБО-0086</t>
  </si>
  <si>
    <t>Труба ПЭ100 SDR17 125х7,4</t>
  </si>
  <si>
    <t>СБО-0087</t>
  </si>
  <si>
    <t>Труба ПЭ100 SDR17 200х11,9</t>
  </si>
  <si>
    <t>СБО-0088</t>
  </si>
  <si>
    <t>Труба ПЭ100 SDR21 160х7,7</t>
  </si>
  <si>
    <t>СБО-0089</t>
  </si>
  <si>
    <t>Труба ПЭ100 SDR21 450х21,5</t>
  </si>
  <si>
    <t>СБО-0090</t>
  </si>
  <si>
    <t xml:space="preserve">Трубка фторопласт  Д1=6 Д2=4  6/4 </t>
  </si>
  <si>
    <t>СБО-0093</t>
  </si>
  <si>
    <t>Фитинг 2"х1 1/2" с накидной гайкой НР</t>
  </si>
  <si>
    <t>СБО-0094</t>
  </si>
  <si>
    <t>Фитинг 3/4"х1/2" с накидной гайкой НР</t>
  </si>
  <si>
    <t>СБО-0095</t>
  </si>
  <si>
    <t>Хомут 224мм. с рез. уплот.</t>
  </si>
  <si>
    <t>СБО-0096</t>
  </si>
  <si>
    <t>Хомут для крепления труб 25-28мм</t>
  </si>
  <si>
    <t>СБО-0097</t>
  </si>
  <si>
    <t>Хомут для трубы Dn100 без стержня</t>
  </si>
  <si>
    <t>СБО-0098</t>
  </si>
  <si>
    <t>Хомут мет. с гайкой (20-25)</t>
  </si>
  <si>
    <t>СБО-0099</t>
  </si>
  <si>
    <t>Хомут нейлоновый 80мм</t>
  </si>
  <si>
    <t>СБО-00100</t>
  </si>
  <si>
    <t>Хомут с гайкой 108-114мм</t>
  </si>
  <si>
    <t>ЗМКМ-00126</t>
  </si>
  <si>
    <t>Врезка 160/200 оцинк.</t>
  </si>
  <si>
    <t>ЗМКМ-00146</t>
  </si>
  <si>
    <t>Лейка д/душа</t>
  </si>
  <si>
    <t>ЗМКМ-00148</t>
  </si>
  <si>
    <t>Манжета армир.1.2-45х60-1</t>
  </si>
  <si>
    <t>ЗМКМ-00149</t>
  </si>
  <si>
    <t xml:space="preserve">Муфта PPR 50/32 переходная </t>
  </si>
  <si>
    <t>ЗМКМ-00150</t>
  </si>
  <si>
    <t>Муфта ПВХ d-16</t>
  </si>
  <si>
    <t>ЗМКМ-00151</t>
  </si>
  <si>
    <t>Обвод PPR 20мм</t>
  </si>
  <si>
    <t>ЗМКМ-00153</t>
  </si>
  <si>
    <t>Отвод ПЭ100 SDR17 45град.ф280 (сварной)</t>
  </si>
  <si>
    <t>ЗМКМ-00154</t>
  </si>
  <si>
    <t>Переход 108х4 - 57х3</t>
  </si>
  <si>
    <t>ЗМКМ-00155</t>
  </si>
  <si>
    <t>Переход ПЭ100SDR17 110Х90</t>
  </si>
  <si>
    <t>ЗМКМ-00156</t>
  </si>
  <si>
    <t>Подводка гибкая для воды 1/2"L=1,8м</t>
  </si>
  <si>
    <t>ЗМКМ-00157</t>
  </si>
  <si>
    <t>Подводка гибкая для воды 1/2"L=2,0м</t>
  </si>
  <si>
    <t>ЗМКМ-00158</t>
  </si>
  <si>
    <t>Подводка гибкая для воды 1/2"L=2,5м</t>
  </si>
  <si>
    <t>ЗМКМ-00160</t>
  </si>
  <si>
    <t>Прокладка для фланца ДУ200</t>
  </si>
  <si>
    <t>ЗМКМ-00170</t>
  </si>
  <si>
    <t>Тройник PPR 32х25х25</t>
  </si>
  <si>
    <t>ЗМКМ-00171</t>
  </si>
  <si>
    <t>Тройник PPR 40х25х40</t>
  </si>
  <si>
    <t>ЗМКМ-00172</t>
  </si>
  <si>
    <t xml:space="preserve">Тройник PPR 50х32х50 </t>
  </si>
  <si>
    <t>ЗМКМ-00173</t>
  </si>
  <si>
    <t>Тройник ПВХ 110 45град.</t>
  </si>
  <si>
    <t>ЗМКМ-00174</t>
  </si>
  <si>
    <t>Тройник ПВХ 110х50 90град.</t>
  </si>
  <si>
    <t>ЗМКМ-00175</t>
  </si>
  <si>
    <t xml:space="preserve">Труба PPR 75х12,5 </t>
  </si>
  <si>
    <t>ЗМКМ-00177</t>
  </si>
  <si>
    <t>Труба жесткая гладкая ПВХ ф20мм</t>
  </si>
  <si>
    <t>ЗМКМ-00178</t>
  </si>
  <si>
    <t>Труба ПВХ клеевая (PVC) раструбная 25х1,9</t>
  </si>
  <si>
    <t>ЗМКМ-00179</t>
  </si>
  <si>
    <t xml:space="preserve">Труба ПВХ клеевая (PVC) раструбная 32х1,6 </t>
  </si>
  <si>
    <t>ЗМКМ-00180</t>
  </si>
  <si>
    <t>Трубка К-flex 9/28 (2м)</t>
  </si>
  <si>
    <t>ЗМКМ-00181</t>
  </si>
  <si>
    <t>Трубка К-flex 9/35 (2м)</t>
  </si>
  <si>
    <t>ЗМКМ-00182</t>
  </si>
  <si>
    <t>Трубка К-flex 9/54 (2м)</t>
  </si>
  <si>
    <t>ЗМКМ-00183</t>
  </si>
  <si>
    <t>Трубка рислан TRN 14/12</t>
  </si>
  <si>
    <t>ЗМКМ-00185</t>
  </si>
  <si>
    <t>Хомут для крепления труб 20-24мм</t>
  </si>
  <si>
    <t>ЗМКМВ-00362</t>
  </si>
  <si>
    <t>Конвектор стальной отопительный напольный КПНК 20 -0,65 (к)</t>
  </si>
  <si>
    <t>ЗМКМВ-00363</t>
  </si>
  <si>
    <t>Конвектор стальной отопительный напольный КПНК 20 -1,140 (к)</t>
  </si>
  <si>
    <t>ЗМКМВ-00364</t>
  </si>
  <si>
    <t>Кронштейн штырьевой эмалированный с дюбелем 7 х 180 для радиаторов от</t>
  </si>
  <si>
    <t>ЗМКМВ-00365</t>
  </si>
  <si>
    <t>Труба PP-R SDR11/S5-40х3.7</t>
  </si>
  <si>
    <t>ЗМКМВ-00366</t>
  </si>
  <si>
    <t>Труба ПП армированная SDR6 DUO (PN 20) Ø40 х 6,7 L=4000 мм</t>
  </si>
  <si>
    <t>ЗМКМВ-00367</t>
  </si>
  <si>
    <t>Труба ПП армированная SDR6 DUO (PN20) Ø40х6,7</t>
  </si>
  <si>
    <t>ЗМКМВ-00368</t>
  </si>
  <si>
    <t>Водораздатчик  L- AEL-016</t>
  </si>
  <si>
    <t>ЗМКМВ-00369</t>
  </si>
  <si>
    <t>Гребенка  ВТ-8 omega метал. Длина  - 4 м.</t>
  </si>
  <si>
    <t>ЗМКМВ-00370</t>
  </si>
  <si>
    <t>Гребенка ВТ-8 Omega металл.  Длина - 4 м.</t>
  </si>
  <si>
    <t>БА-00420</t>
  </si>
  <si>
    <t>Прокладка резиновая (ТМКЩ) Ду125</t>
  </si>
  <si>
    <t>БА-00421</t>
  </si>
  <si>
    <t>Решетка переливная волнообразная</t>
  </si>
  <si>
    <t>БА-00422</t>
  </si>
  <si>
    <t>Решетка переливная прямая</t>
  </si>
  <si>
    <t>БА-00423</t>
  </si>
  <si>
    <t>Соединение КАМЛОК 50мм</t>
  </si>
  <si>
    <t>БА-00425</t>
  </si>
  <si>
    <t>Уголок переливной решетки</t>
  </si>
  <si>
    <t>СБО-0035</t>
  </si>
  <si>
    <t>Контргайка 1/2</t>
  </si>
  <si>
    <t>СБО-0092</t>
  </si>
  <si>
    <t>Угольник PPSU 20х20</t>
  </si>
  <si>
    <t>Фальцевая угловая клемма до 8 мм</t>
  </si>
  <si>
    <t>Варио клемма ( клемма универсальная )</t>
  </si>
  <si>
    <t>Крепление с виброизолятором V-образное</t>
  </si>
  <si>
    <t>Шина уравнивания потенциалов (Главная заземляющая шина )</t>
  </si>
  <si>
    <t>Труба гофрированная ПНД 40мм с зондом (черная)</t>
  </si>
  <si>
    <t>Монтажный комплект для ДИП - 34 А</t>
  </si>
  <si>
    <t>Пиктограмма "УКАЗАТЕЛЬНАЯ СТРЕЛКА"  MARS</t>
  </si>
  <si>
    <t>Коробка распределительная для миниканалов 75,5х75,5мм</t>
  </si>
  <si>
    <t>Компенсатор  для молниизащиты</t>
  </si>
  <si>
    <t>Коробка установочная 75х40</t>
  </si>
  <si>
    <t>Крепеж-клипса (опора) ф20</t>
  </si>
  <si>
    <t>Клипса (опора) ф32</t>
  </si>
  <si>
    <t>м</t>
  </si>
  <si>
    <t>Артикул</t>
  </si>
  <si>
    <t>Коробка распр SDN1 для каб.-кан. выс40</t>
  </si>
  <si>
    <t>01769</t>
  </si>
  <si>
    <t>Коробка распределительная  для коробов 151х151х75 (1870) DKC</t>
  </si>
  <si>
    <t>01870</t>
  </si>
  <si>
    <t>Коробка распределительная 110 х 110 х 55 мм (01869) DKC</t>
  </si>
  <si>
    <t>01869</t>
  </si>
  <si>
    <t>Миниканал 12 х 7 мм L=2000мм (00369) DKC</t>
  </si>
  <si>
    <t>00369</t>
  </si>
  <si>
    <t>Угол внутренний изменяемый  70-120⁰ 60 х 40 мм (01723) DKC</t>
  </si>
  <si>
    <t>01723</t>
  </si>
  <si>
    <t>Консоль 245 х 41 х 440 (ВВА 3040) DKC</t>
  </si>
  <si>
    <t>BBA3040</t>
  </si>
  <si>
    <t>Разделитель на кабель-канал Sep-n40 L=2000 мм (09514) DKC</t>
  </si>
  <si>
    <t>09514</t>
  </si>
  <si>
    <t>Крепление к стене основание 100 мм (BMM 1010) DKC</t>
  </si>
  <si>
    <t>BMM1010</t>
  </si>
  <si>
    <t>Консоль с опорой ML облегченная основание 100 (BBL4010 HDZ) DKC</t>
  </si>
  <si>
    <t>BBL4010HDZ</t>
  </si>
  <si>
    <t>Выключатель однополюсный 2 модуля 45 х 50 мм (45021) DKC</t>
  </si>
  <si>
    <t>Разделитель на кабель-канал Sep-n60/50 L=2000 мм (01415) DKC</t>
  </si>
  <si>
    <t>01415</t>
  </si>
  <si>
    <t>Пластина соединительная  Н50 (37301) DKC</t>
  </si>
  <si>
    <t>Миниканал 15 х 17 мм L=2000мм (00303) DKC</t>
  </si>
  <si>
    <t>00303</t>
  </si>
  <si>
    <t>Пластина соединительная GTO H 50 (37301) DKC</t>
  </si>
  <si>
    <t>Накладка на стык крышки GAN 60 60х40,60х60 (00885) DKC</t>
  </si>
  <si>
    <t>00885</t>
  </si>
  <si>
    <t>Заглушка для миниканалов LM 15 х 17 мм (00577) DKC</t>
  </si>
  <si>
    <t>00577</t>
  </si>
  <si>
    <t xml:space="preserve"> Крышка СРО 90 на угол горизонтал. 90⁰ основание 100 мм (38002HDZ) DKC</t>
  </si>
  <si>
    <t>38002HDZ</t>
  </si>
  <si>
    <t>Консоль легкая, потолочная 245х41х340 (ВВА 3030) DKC</t>
  </si>
  <si>
    <t>BBA3030</t>
  </si>
  <si>
    <t>Пластина для передачи заземления (37501) DKC</t>
  </si>
  <si>
    <t>Выключатель однополюсный 1 модуль 45 х 25 мм (45011) DKC</t>
  </si>
  <si>
    <t>Консоль легкая потолочная с осн.100 мм 245х41х140 мм ( ВВА3010) DKC</t>
  </si>
  <si>
    <t>BBA3010</t>
  </si>
  <si>
    <t>Накладка соединитель.для крышки лотка основ. 100 (37392) DKC</t>
  </si>
  <si>
    <t>Крышка на ответвитель Т-образный  вертикальный ун.осн.100 (38322) DKC</t>
  </si>
  <si>
    <t>Рамка универсальная 64 х 77 х 12 мм (F00011) DKC</t>
  </si>
  <si>
    <t>F00011</t>
  </si>
  <si>
    <t>Переходник внутренний армиров. Ø20 мм (55220) DKC</t>
  </si>
  <si>
    <t>Заглушка для короба 60 х 40  мм (00869) DKC</t>
  </si>
  <si>
    <t>00869</t>
  </si>
  <si>
    <t>Накладка cоединительная для лотка основание 100( 37352) DKC</t>
  </si>
  <si>
    <t>Коробка монтажная на 2 модуля VIVA (10033) DKC</t>
  </si>
  <si>
    <t>Каркас  под розетку 2 модуля 45 х 45 мм (F0000L) DKC</t>
  </si>
  <si>
    <t>F0000L</t>
  </si>
  <si>
    <t>Каркас под разетку на 2 модуля 45 х 50 мм (F0000A) DKC</t>
  </si>
  <si>
    <t>F0000A</t>
  </si>
  <si>
    <t>Угол горизонтальный СРО 90⁰ 50 х50 мм (36000) DKC</t>
  </si>
  <si>
    <t>Коробка монтажная 4 модуля PDD-N120 160 х 85 х 55мм (10143) DKC</t>
  </si>
  <si>
    <t>Уголок опорный FR H50 (30199) DKC</t>
  </si>
  <si>
    <t>Крышка на угол CS90  вертикал.внутрен. 90⁰ основание 100 (38202) DKC</t>
  </si>
  <si>
    <t>Угол СS 90 вертикальный внешний 90⁰ 50 х 50 (36780) DKC</t>
  </si>
  <si>
    <t>Переходник армиров. труба –жесткая труба Ø32 мм (55232) DKC</t>
  </si>
  <si>
    <t>Труба гибкая армированная Ø20 мм L=30 м (57020) DKC</t>
  </si>
  <si>
    <t>Крышка на ответвитель DL основание 50 (38361) DKC</t>
  </si>
  <si>
    <t>Стеновое крепление лотка (LP5000) DKC</t>
  </si>
  <si>
    <t>LP5000</t>
  </si>
  <si>
    <t>Профиль PSL П-образный L=500 мм (BPL 2905) DKC</t>
  </si>
  <si>
    <t>BPL2905</t>
  </si>
  <si>
    <t>Ответвитель DPT Т-образный горизон. (36120) DKC</t>
  </si>
  <si>
    <t>Крышка 90 на угол вертик. внеш.переходник осн.100 (38282) DKC</t>
  </si>
  <si>
    <t>Разворот плоский правый 50 х 50 (39006) DKC</t>
  </si>
  <si>
    <t>Ответвитель DL 50 х 50 (36233) DKC</t>
  </si>
  <si>
    <t>Заглушка 100 х 50 (30193) DKC</t>
  </si>
  <si>
    <t>Крышка 90⁰ на угол вертик. внутренний 100 х 50 мм  (38202) DKC</t>
  </si>
  <si>
    <t>Угол горизонтальный СРО 90⁰ 150 х50 мм (36003) DKC</t>
  </si>
  <si>
    <t>Крепление к стене для вертикального монтажа осн.200ВММ1020 (590042) DKC</t>
  </si>
  <si>
    <t>BMM1020</t>
  </si>
  <si>
    <t>Крышка 90⁰ на ответвитель Т-образный основанием 300  (38045) DKC</t>
  </si>
  <si>
    <t>Переходник RRC правосторонний 100/50 H50 (36331) DKC</t>
  </si>
  <si>
    <t>Угол вертикал. Вверх 90 50 х 50  глухой (39001) DKC</t>
  </si>
  <si>
    <t>Угол СРО 90горизонтальный 90⁰ 100 х 50 мм (36002) DKC</t>
  </si>
  <si>
    <t>Соединение на стык для миниканалов 15 х 17 (00590) DKC</t>
  </si>
  <si>
    <t>00590</t>
  </si>
  <si>
    <t>Угол CS90 вертикальный внутр.90⁰ 50 х 50 (36660) DKC</t>
  </si>
  <si>
    <t>Переходник по высоте Н100-Н50 основание 200 (36550) DKC</t>
  </si>
  <si>
    <t>Лоток перфорированный 300 х 50 мм  L=3000 мм (35265)DKC</t>
  </si>
  <si>
    <t>Пластина соединительная  Н100 (37305) DKC</t>
  </si>
  <si>
    <t>Коробка с крышкой IP 55  на 2 модуля  VIVA серая (54655)DKC</t>
  </si>
  <si>
    <t>Угол СРО 0-44⁰горизонтальный изменяемый 200 х 100 (36019) DKC</t>
  </si>
  <si>
    <t>Заглушка цельная 200 х 80 (37264) DKC</t>
  </si>
  <si>
    <t xml:space="preserve"> Крышка на угол вертикальный внешний 90⁰ основание 50  (38240) DKC</t>
  </si>
  <si>
    <t>Крышка на угол CS90  вертикал.внутрен. 90⁰ основание 200 (38204) DKC</t>
  </si>
  <si>
    <t>Переходник по высоте Н100-Н50 основание 300 (36551) DKC</t>
  </si>
  <si>
    <t xml:space="preserve">Переходник по высоте Н100-Н50 основание 100 (36548) DKC </t>
  </si>
  <si>
    <t xml:space="preserve"> Крышка СD90 на угол вертикальный внешний основ. 100  (38242) DKC</t>
  </si>
  <si>
    <t>Крышка на переходник RRC симметричный 200/100 (38084) DKC</t>
  </si>
  <si>
    <t>Крышка CPO 45 на угол горизон.45⁰ основание 200 (38024) DKC</t>
  </si>
  <si>
    <t>Лоток металлич. Проволочный 80 х 150 мм L=3000 мм(FC8015) DKC</t>
  </si>
  <si>
    <t>FC8015</t>
  </si>
  <si>
    <t>Переход арм. труба – жест. труба Ø50 мм (55250) DKC</t>
  </si>
  <si>
    <t>Муфта для гофрированных труб Ø20 мм (50820) DKC</t>
  </si>
  <si>
    <t>Накладка соединит. для крышки лотка основан.50 (37390) DKC</t>
  </si>
  <si>
    <t>Заглушка цельная 50 х 50 (37240) DKC</t>
  </si>
  <si>
    <t>Угол СS90 вертикал.внутрен. 90⁰ 100 х 50 (36662) DKC</t>
  </si>
  <si>
    <t>Соединитель лотков шарнирный  Н 100 (30015) DKC</t>
  </si>
  <si>
    <t>Заглушка 150 х 50 мм (30194) DKC</t>
  </si>
  <si>
    <t>Крышка на угол СS45 вертикальный внутр. 45⁰ онование 50 (38220) DKC</t>
  </si>
  <si>
    <t>Заглушка 55 х 54 мм (37240) DKC</t>
  </si>
  <si>
    <t>Накладка на стык профиля для короба 90 х 50 мм (09509) DKC</t>
  </si>
  <si>
    <t>09509</t>
  </si>
  <si>
    <t>Крышка на угол СS45 вертикальный внешн.. 45⁰ онование 100 (38260) DKC</t>
  </si>
  <si>
    <t xml:space="preserve"> Консоль на лоток с основанием 200 (ВВА2020) DKC</t>
  </si>
  <si>
    <t>BBA2020</t>
  </si>
  <si>
    <t>Угол CPO90 горизонтальный 90⁰100 х100 (36041) DKC</t>
  </si>
  <si>
    <t>Консоль с опорой основание 400 мм (6290012) DKC</t>
  </si>
  <si>
    <t>Угол 90⁰вертик.внутренний 100 х 50 мм  (36662) DKC</t>
  </si>
  <si>
    <t xml:space="preserve"> Крышка на угол СS90 вертикальный внутр. 90⁰ онование 50 (38200) DKC</t>
  </si>
  <si>
    <t>Крышка на ответвитель DPX Т-образный основание 100  (38042) DKC</t>
  </si>
  <si>
    <t>Угол плоский 40 х 17 (00425) DKC</t>
  </si>
  <si>
    <t>00425</t>
  </si>
  <si>
    <t xml:space="preserve"> Угол CS 90 вертикальный внутренний 90⁰ 200 х 100 (36703) DKC</t>
  </si>
  <si>
    <t>Крышка на переходник RRC левосторонний 200/100 (38165) DKC</t>
  </si>
  <si>
    <t>Крышка на угол СS45 вертикальный внешн.. 45⁰ онование 100 (38262) DKC</t>
  </si>
  <si>
    <t>Крышка на переходник RRC правосторонний 150/100 (38123) DKC</t>
  </si>
  <si>
    <t>Накладка на стык 48 х18 мм (00823) DKC</t>
  </si>
  <si>
    <t>00823</t>
  </si>
  <si>
    <t>Колено открыв. 90 ⁰Ø20 мм(50520) DKC</t>
  </si>
  <si>
    <t xml:space="preserve"> Крышка на ответвитель DPX крестообразный основание 100  (38062) DKC</t>
  </si>
  <si>
    <t>Заглушка сборная 200 х 100 (30267) DKC</t>
  </si>
  <si>
    <t>Поворот 90⁰ Ø50 мм труба-труба (50050) DKC</t>
  </si>
  <si>
    <t xml:space="preserve"> Угол СD 90 вертикаль. внешний 90⁰100 х 50 (36782) DKC</t>
  </si>
  <si>
    <t>Крышка на угол СS45 вертикальный внутр. 45⁰ онование 100 (38222) DKC</t>
  </si>
  <si>
    <t>Крышка CDV90 на угол верт.внеш. основание 200 (38343) DKC</t>
  </si>
  <si>
    <t>Крышка 90⁰ на угол вертик. внутренний 400 х 50 мм  (38206) DKC</t>
  </si>
  <si>
    <t>Крышка на переходник RRC симметричный 300/200 (38089) DKC</t>
  </si>
  <si>
    <t>Накладка на стык крышки для коробов 90 х 50мм (09504) DKC</t>
  </si>
  <si>
    <t>09504</t>
  </si>
  <si>
    <t>Крышка 90⁰ на ответвитель Т-образный основанием 100  (38042) DKC</t>
  </si>
  <si>
    <t>Держатель оцинкованный 19 мм (53342) DKC</t>
  </si>
  <si>
    <t>Крышка CD90 на угол верт. внеш. 90⁰ основ. 200 (38244) DKC</t>
  </si>
  <si>
    <t xml:space="preserve"> Крышка на угол CS90  вертикал.внутрен. 90⁰ основание 200 (38204) DKC</t>
  </si>
  <si>
    <t>Крышка на переходник RRC правосторонний 100/50 (38120) DKC</t>
  </si>
  <si>
    <t>Соединитель лотков шарнирный  Н 50 (30013) DKC</t>
  </si>
  <si>
    <t>Консоль с опорой основание 200 ( ВВL 4020) DKC</t>
  </si>
  <si>
    <t>BBL4020</t>
  </si>
  <si>
    <t>Ответвитель Т-образный горизонтальный 150 х 50 мм (36123) DKC</t>
  </si>
  <si>
    <t>Крышка на ответвитель основание 100 H50 (37532) DKC</t>
  </si>
  <si>
    <t>Рамка установочная с  суппортом на 4 модуля (10245) DKC</t>
  </si>
  <si>
    <t>Угол СD45 вертикальн.внутрен.45⁰100 х 100 (36761) DKC</t>
  </si>
  <si>
    <t>Ответвитель Т-образный вертикальный ун.осн.100 H 50 (37582) DKC</t>
  </si>
  <si>
    <t>Колено открыв 90⁰ Ø32 мм (50532) DKC</t>
  </si>
  <si>
    <t>Держатель с защелкой Ø32 мм (51032) DKC</t>
  </si>
  <si>
    <t>Заглушка для короба 90 х 50 мм (09505) DKC</t>
  </si>
  <si>
    <t>09505</t>
  </si>
  <si>
    <t>Ответвитель DPX Т-образный 100 х 50 (36122) DKC</t>
  </si>
  <si>
    <t>Ответвитель 90⁰Т-образный 300 х 50 мм  (36125) DKC</t>
  </si>
  <si>
    <t>Держатель проволочного лотка с основ. 50 мм (37305) DKC</t>
  </si>
  <si>
    <t xml:space="preserve"> Переходник RRC симметричный 200/100 H100(36321) DKC</t>
  </si>
  <si>
    <t>36321K</t>
  </si>
  <si>
    <t>Ответвитель Т образный верт. Боковой осн.100 Н100 (37172) DKC</t>
  </si>
  <si>
    <t xml:space="preserve">Ответвитель DPX крестообразный 100 х 50 (36182) DKC </t>
  </si>
  <si>
    <t>Переходник RRC симметричный 300/200 H100 (36325) DKC</t>
  </si>
  <si>
    <t>Защитный ограничитель основ. 100 (36900) DKC</t>
  </si>
  <si>
    <t>ИТОГО:</t>
  </si>
  <si>
    <t xml:space="preserve">позиций </t>
  </si>
  <si>
    <t>CKK-40D-X-080-040-K01</t>
  </si>
  <si>
    <t>Внутренний изменяемый угол для К.К. "Праймер" 80х40</t>
  </si>
  <si>
    <t>CKMP10D-N-060-040-K01</t>
  </si>
  <si>
    <t>Внешний угол КМН 60х40 (4 шт./комп.)</t>
  </si>
  <si>
    <t>CKK10-080-040-1-K01-010</t>
  </si>
  <si>
    <t>Кабель-канал 80х40 "ЭЛЕКОР" (10 м)</t>
  </si>
  <si>
    <t>CKK-40D-SL60-K01</t>
  </si>
  <si>
    <t>Соединитель на стык лицевой для крышки 60</t>
  </si>
  <si>
    <t>CKK-40D-T-100-060-K01</t>
  </si>
  <si>
    <t>CKK-40D-W-080-040-K01</t>
  </si>
  <si>
    <t>Внешний изменяемый угол для К.К. "Праймер" 80х40</t>
  </si>
  <si>
    <t>CKK10-060-060-1-K01</t>
  </si>
  <si>
    <t>Кабель-канал 60х60 "ЭЛЕКОР" (12 м)</t>
  </si>
  <si>
    <t>CKK-40D-W-100-040-K01</t>
  </si>
  <si>
    <t>Внешний изменяемый угол для К.К. "Праймер" 100х40</t>
  </si>
  <si>
    <t>CKK-40D-SL75-K01</t>
  </si>
  <si>
    <t>Соединитель на стык лицевой для крышки 75</t>
  </si>
  <si>
    <t>шт</t>
  </si>
  <si>
    <t>CKK-40D-X-100-060-K01</t>
  </si>
  <si>
    <t>Внутренний изменяемый угол для К.К. "Праймер" 100х60</t>
  </si>
  <si>
    <t>CKK-40D-P-100-060-K01</t>
  </si>
  <si>
    <t>Плоский изменяемый угол для К.К. "Праймер" 100х60</t>
  </si>
  <si>
    <t>CKK-40D-X-100-040-K01</t>
  </si>
  <si>
    <t>Внутренний изменяемый угол для К.К. "Праймер" 100х40</t>
  </si>
  <si>
    <t>CKK-40D-Z-100-040-K01</t>
  </si>
  <si>
    <t>Заглушка для К.К. "Праймер" 100х40</t>
  </si>
  <si>
    <t>CKK-40D-Z-100-060-K01</t>
  </si>
  <si>
    <t>Заглушка для К.К. "Праймер" 100х60</t>
  </si>
  <si>
    <t>CLP1Z-100-300</t>
  </si>
  <si>
    <t>Заглушка Н100х300</t>
  </si>
  <si>
    <t>CKMP10D-S-100-040-K01</t>
  </si>
  <si>
    <t>Соединитель КМС 100х40 (2 шт./комп.)</t>
  </si>
  <si>
    <t>компл</t>
  </si>
  <si>
    <t>CKMP10D-T-060-040-K01</t>
  </si>
  <si>
    <t>Угол Т-образный КМТ 60x40 (4 шт./комп.)</t>
  </si>
  <si>
    <t>CKK11-040-025-1-K01</t>
  </si>
  <si>
    <t>Кабель-канал 40х25 ECOLINE (24 м)</t>
  </si>
  <si>
    <t xml:space="preserve">DTM 12-26 </t>
  </si>
  <si>
    <t>Аккумуляторная батарея Delta DTM 1226 (12V / 26Ah)</t>
  </si>
  <si>
    <t>599-757-928</t>
  </si>
  <si>
    <t>Блок сигнальный пусковой адресный C2000-CП4/24</t>
  </si>
  <si>
    <t>Широкополосный настенный громкоговоритель LPA-05W3 (6W)</t>
  </si>
  <si>
    <t>10-468-001</t>
  </si>
  <si>
    <t xml:space="preserve">Котролер двухпроводной линии связи С-2000-КДЛ </t>
  </si>
  <si>
    <t>312-922-084</t>
  </si>
  <si>
    <t>Оповещатель пожарный световой Молния -12 «Выход» 12В</t>
  </si>
  <si>
    <t>004327</t>
  </si>
  <si>
    <t>Молния-220-РИП"Выход", световое табло</t>
  </si>
  <si>
    <t>0131200458</t>
  </si>
  <si>
    <t>Оповещатель охранно-пожарный Люкс-12МС «Стрелка» 12В</t>
  </si>
  <si>
    <t>004314</t>
  </si>
  <si>
    <t>Молния-12 "Запасной выход", световое табло</t>
  </si>
  <si>
    <t>0130407899</t>
  </si>
  <si>
    <t>Оповещатель охранно-пожарный (табло) Кристалл-24 "Выход"</t>
  </si>
  <si>
    <t>0129500121</t>
  </si>
  <si>
    <t>Оповещатель пожарный световой Kristall «Выход» 12В</t>
  </si>
  <si>
    <t>004279</t>
  </si>
  <si>
    <t>Коробка коммутационная для 4х2 проводов УК-2П</t>
  </si>
  <si>
    <t>Дата изготовления</t>
  </si>
  <si>
    <t>V1-C1-00083-10000-5403640</t>
  </si>
  <si>
    <t>СВЕТОДИОДНЫЙ СВЕТИЛЬНИК VARTON IP54 ДЛЯ РЕЕЧНЫХ ПОТОЛКОВ 1325Х308Х70 ММ 36 ВТ 4000 K</t>
  </si>
  <si>
    <t>V1-C1-00105-10000-5401840</t>
  </si>
  <si>
    <t>СВЕТОДИОДНЫЙ СВЕТИЛЬНИК VARTON IP54 ДЛЯ РЕЕЧНЫХ ПОТОЛКОВ 705Х308Х70 ММ 18ВТ 4000 K</t>
  </si>
  <si>
    <t>Кабель-каналы и комплектующие к ним производства DKC</t>
  </si>
  <si>
    <t>Ед изм.</t>
  </si>
  <si>
    <t>Цена с НДС 20%, руб.</t>
  </si>
  <si>
    <t>Сумма с НДС 20%, руб.</t>
  </si>
  <si>
    <t>Кабель-каналы IEK</t>
  </si>
  <si>
    <t>Электроустановочные изделия</t>
  </si>
  <si>
    <t>Светильники</t>
  </si>
  <si>
    <t>Средства и системы охранно-пожарной сигнализации</t>
  </si>
  <si>
    <t>https://345mz.ru/services/nelikvidyi/sredstva-i-sistemyi-oxranno-pozharnoj-signalizaczii</t>
  </si>
  <si>
    <t>https://345mz.ru/services/nelikvidyi/svetilniki</t>
  </si>
  <si>
    <t>https://345mz.ru/services/nelikvidyi/sistemy-dlya-prokladki-kabelya-iek</t>
  </si>
  <si>
    <t>https://345mz.ru/services/nelikvidyi/sistema-organizatsii-rabochikh-mest</t>
  </si>
  <si>
    <t>Детали трубопроводов из нержавеющей стали</t>
  </si>
  <si>
    <t>https://345mz.ru/services/nelikvidyi/detali-truboprovodov-iz-nerzhaveyushhej-stali</t>
  </si>
  <si>
    <t>https://345mz.ru/services/nelikvidyi/detali-truboprovodov</t>
  </si>
  <si>
    <t>https://345mz.ru/services/nelikvidyi/stroitelnyie-i-otdelochnyie-materialyi</t>
  </si>
  <si>
    <t>Строительные и отделочные материалы</t>
  </si>
  <si>
    <t>https://345mz.ru/services/nelikvidyi/krepezh-i-metizyi</t>
  </si>
  <si>
    <t>Крепеж и метизы</t>
  </si>
  <si>
    <t>Оглавление</t>
  </si>
  <si>
    <t>№ п/п</t>
  </si>
  <si>
    <t xml:space="preserve">Все товары изготовлены не ранее февраля 2018 года имеют товарный вид новых изделий, хранятся в упаковке производителя на стеллажах теплого склада. </t>
  </si>
  <si>
    <t>Ревизия проведена в мае 2022 г., остатки обновляются еженедельно.</t>
  </si>
  <si>
    <t xml:space="preserve">по состоянию на </t>
  </si>
  <si>
    <t>В случае заинтересованности просим обращаться по телефонам:</t>
  </si>
  <si>
    <t xml:space="preserve"> +7 (916) 145-31-51
</t>
  </si>
  <si>
    <t xml:space="preserve"> +7 (495) 521-72-83</t>
  </si>
  <si>
    <t>или по электронной почте: a.myasnikov@345mz.ru</t>
  </si>
  <si>
    <t xml:space="preserve">В данном каталоге представлены складские остатки и не нашедших применения в производстве ТМЦ. </t>
  </si>
  <si>
    <t>Кран шар. 1" ВР-ВР (рукоятка-рычаг)</t>
  </si>
  <si>
    <t>Складские остатки АО "345 МЗ"</t>
  </si>
  <si>
    <t>https://345mz.ru/services/nelikvidyi/elektroustanovochnyie-izdeliya</t>
  </si>
  <si>
    <t>Общая сумма:</t>
  </si>
  <si>
    <t>руб.</t>
  </si>
  <si>
    <t>21.06.2022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</si>
</sst>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Nova Light"/>
      <family val="2"/>
    </font>
    <font>
      <b/>
      <sz val="14"/>
      <color theme="1"/>
      <name val="Arial Nova Light"/>
      <family val="2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2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6" fillId="0" borderId="0" xfId="0" applyFont="1" applyAlignment="1">
      <alignment vertical="center"/>
    </xf>
    <xf numFmtId="43" fontId="0" fillId="0" borderId="3" xfId="1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 shrinkToFi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 shrinkToFi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/>
    </xf>
    <xf numFmtId="0" fontId="2" fillId="0" borderId="1" xfId="0" applyFont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right" vertical="center"/>
    </xf>
    <xf numFmtId="43" fontId="6" fillId="0" borderId="1" xfId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 shrinkToFit="1"/>
    </xf>
    <xf numFmtId="43" fontId="0" fillId="0" borderId="5" xfId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43" fontId="0" fillId="0" borderId="1" xfId="1" applyFont="1" applyBorder="1"/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5" fillId="0" borderId="0" xfId="2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0" borderId="0" xfId="2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 wrapText="1"/>
    </xf>
    <xf numFmtId="43" fontId="6" fillId="0" borderId="1" xfId="1" applyFont="1" applyBorder="1"/>
    <xf numFmtId="0" fontId="6" fillId="0" borderId="0" xfId="0" applyFont="1" applyAlignment="1">
      <alignment horizontal="left"/>
    </xf>
    <xf numFmtId="0" fontId="5" fillId="0" borderId="0" xfId="2" applyAlignment="1">
      <alignment horizontal="left"/>
    </xf>
    <xf numFmtId="0" fontId="2" fillId="0" borderId="1" xfId="0" applyNumberFormat="1" applyFont="1" applyBorder="1" applyAlignment="1">
      <alignment vertical="center" wrapText="1" shrinkToFi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vertical="center" wrapText="1" shrinkToFit="1"/>
    </xf>
    <xf numFmtId="0" fontId="0" fillId="0" borderId="1" xfId="0" applyNumberFormat="1" applyBorder="1" applyAlignment="1">
      <alignment horizontal="justify" vertical="center" wrapText="1" shrinkToFit="1"/>
    </xf>
    <xf numFmtId="0" fontId="0" fillId="0" borderId="1" xfId="0" applyNumberFormat="1" applyBorder="1" applyAlignment="1">
      <alignment vertical="center" wrapText="1"/>
    </xf>
    <xf numFmtId="43" fontId="3" fillId="0" borderId="1" xfId="1" applyFont="1" applyBorder="1" applyAlignment="1">
      <alignment horizontal="right" vertical="center"/>
    </xf>
    <xf numFmtId="43" fontId="3" fillId="0" borderId="1" xfId="1" applyFont="1" applyBorder="1" applyAlignment="1">
      <alignment vertical="center"/>
    </xf>
    <xf numFmtId="43" fontId="3" fillId="0" borderId="0" xfId="1" applyFont="1"/>
    <xf numFmtId="0" fontId="2" fillId="0" borderId="1" xfId="0" applyNumberFormat="1" applyFont="1" applyBorder="1" applyAlignment="1">
      <alignment horizontal="center" vertical="center" wrapText="1" shrinkToFit="1"/>
    </xf>
    <xf numFmtId="0" fontId="0" fillId="0" borderId="1" xfId="0" applyNumberFormat="1" applyBorder="1" applyAlignment="1">
      <alignment horizontal="center" vertical="center" wrapText="1" shrinkToFi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2" applyFont="1"/>
    <xf numFmtId="0" fontId="15" fillId="0" borderId="0" xfId="2" applyFont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justify" vertical="center" wrapText="1" shrinkToFit="1"/>
    </xf>
    <xf numFmtId="0" fontId="6" fillId="0" borderId="0" xfId="0" applyFont="1" applyBorder="1"/>
    <xf numFmtId="0" fontId="6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/>
    <xf numFmtId="14" fontId="0" fillId="0" borderId="0" xfId="0" applyNumberFormat="1"/>
    <xf numFmtId="14" fontId="6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vertical="center" wrapText="1"/>
    </xf>
    <xf numFmtId="14" fontId="0" fillId="0" borderId="0" xfId="1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vertical="center"/>
    </xf>
    <xf numFmtId="0" fontId="7" fillId="0" borderId="5" xfId="0" applyFont="1" applyBorder="1" applyAlignment="1">
      <alignment vertical="center" wrapText="1" shrinkToFit="1"/>
    </xf>
    <xf numFmtId="164" fontId="11" fillId="0" borderId="0" xfId="0" applyNumberFormat="1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345mz.ru/services/nelikvidyi/stroitelnyie-i-otdelochnyie-materialyi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345mz.ru/services/nelikvidyi/krepezh-i-metizy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345mz.ru/services/nelikvidyi/sistema-organizatsii-rabochikh-mes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345mz.ru/services/nelikvidyi/sistemy-dlya-prokladki-kabelya-ie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345mz.ru/services/nelikvidyi/elektroustanovochnyie-izdeliya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345mz.ru/services/nelikvidyi/svetilnik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345mz.ru/services/nelikvidyi/sredstva-i-sistemyi-oxranno-pozharnoj-signalizaczi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345mz.ru/services/nelikvidyi/detali-truboprovodov-iz-nerzhaveyushhej-stal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345mz.ru/services/nelikvidyi/detali-truboprovod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99954-8241-4616-B263-1C4D18DB3E86}">
  <sheetPr codeName="Лист3"/>
  <dimension ref="A2:I14"/>
  <sheetViews>
    <sheetView workbookViewId="0">
      <selection activeCell="C4" sqref="C4"/>
    </sheetView>
  </sheetViews>
  <sheetFormatPr defaultRowHeight="15" x14ac:dyDescent="0.25"/>
  <cols>
    <col min="1" max="2" width="9.140625" style="83"/>
    <col min="3" max="3" width="16.28515625" style="83" bestFit="1" customWidth="1"/>
    <col min="4" max="9" width="9.140625" style="83"/>
  </cols>
  <sheetData>
    <row r="2" spans="1:9" ht="18" x14ac:dyDescent="0.25">
      <c r="A2" s="85" t="s">
        <v>631</v>
      </c>
    </row>
    <row r="3" spans="1:9" x14ac:dyDescent="0.25">
      <c r="A3" s="83" t="s">
        <v>624</v>
      </c>
      <c r="C3" s="83" t="s">
        <v>635</v>
      </c>
    </row>
    <row r="4" spans="1:9" x14ac:dyDescent="0.25">
      <c r="A4" s="83" t="s">
        <v>633</v>
      </c>
      <c r="C4" s="110">
        <f>'1. Кабель-каналы DKC '!F130+'2. Кабель-каналы IEK'!G25+'3. ЭУИ'!F16+'4. Свет'!G6+'5. Пожарка'!G16+'6. ТДА Нерж'!G38+'7. ТДА'!G84+'8. Стройматериалы'!G56+'9. Метизы'!G19</f>
        <v>1279933.67842</v>
      </c>
      <c r="D4" s="83" t="s">
        <v>634</v>
      </c>
    </row>
    <row r="5" spans="1:9" s="38" customFormat="1" ht="45" customHeight="1" x14ac:dyDescent="0.25">
      <c r="A5" s="112" t="s">
        <v>629</v>
      </c>
      <c r="B5" s="112"/>
      <c r="C5" s="112"/>
      <c r="D5" s="112"/>
      <c r="E5" s="112"/>
      <c r="F5" s="112"/>
      <c r="G5" s="112"/>
      <c r="H5" s="112"/>
      <c r="I5" s="112"/>
    </row>
    <row r="6" spans="1:9" s="38" customFormat="1" ht="51.75" customHeight="1" x14ac:dyDescent="0.25">
      <c r="A6" s="112" t="s">
        <v>622</v>
      </c>
      <c r="B6" s="112"/>
      <c r="C6" s="112"/>
      <c r="D6" s="112"/>
      <c r="E6" s="112"/>
      <c r="F6" s="112"/>
      <c r="G6" s="112"/>
      <c r="H6" s="112"/>
      <c r="I6" s="112"/>
    </row>
    <row r="7" spans="1:9" s="38" customFormat="1" ht="21.75" customHeight="1" x14ac:dyDescent="0.25">
      <c r="A7" s="111" t="s">
        <v>623</v>
      </c>
      <c r="B7" s="111"/>
      <c r="C7" s="111"/>
      <c r="D7" s="111"/>
      <c r="E7" s="111"/>
      <c r="F7" s="111"/>
      <c r="G7" s="111"/>
      <c r="H7" s="111"/>
      <c r="I7" s="84"/>
    </row>
    <row r="8" spans="1:9" ht="21" customHeight="1" x14ac:dyDescent="0.25"/>
    <row r="9" spans="1:9" x14ac:dyDescent="0.25">
      <c r="A9" s="83" t="s">
        <v>625</v>
      </c>
    </row>
    <row r="10" spans="1:9" ht="6" customHeight="1" x14ac:dyDescent="0.25"/>
    <row r="11" spans="1:9" x14ac:dyDescent="0.25">
      <c r="A11" s="83" t="s">
        <v>626</v>
      </c>
    </row>
    <row r="12" spans="1:9" x14ac:dyDescent="0.25">
      <c r="A12" s="83" t="s">
        <v>627</v>
      </c>
    </row>
    <row r="14" spans="1:9" x14ac:dyDescent="0.25">
      <c r="A14" s="83" t="s">
        <v>628</v>
      </c>
    </row>
  </sheetData>
  <mergeCells count="3">
    <mergeCell ref="A7:H7"/>
    <mergeCell ref="A6:I6"/>
    <mergeCell ref="A5:I5"/>
  </mergeCells>
  <pageMargins left="0.70866141732283472" right="0.70866141732283472" top="2.3228346456692917" bottom="0.74803149606299213" header="0.78740157480314965" footer="0.31496062992125984"/>
  <pageSetup paperSize="9" orientation="portrait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9999-0A9C-40A6-A720-DC3C8DF53173}">
  <sheetPr codeName="Лист1"/>
  <dimension ref="A1:G56"/>
  <sheetViews>
    <sheetView workbookViewId="0">
      <selection activeCell="G1" sqref="G1"/>
    </sheetView>
  </sheetViews>
  <sheetFormatPr defaultRowHeight="15" x14ac:dyDescent="0.25"/>
  <cols>
    <col min="2" max="2" width="15.85546875" style="2" customWidth="1"/>
    <col min="3" max="3" width="51.85546875" customWidth="1"/>
    <col min="4" max="4" width="8.7109375" style="2" customWidth="1"/>
    <col min="6" max="6" width="13.140625" bestFit="1" customWidth="1"/>
    <col min="7" max="7" width="15" bestFit="1" customWidth="1"/>
  </cols>
  <sheetData>
    <row r="1" spans="1:7" x14ac:dyDescent="0.25">
      <c r="A1" t="s">
        <v>617</v>
      </c>
      <c r="G1" s="100">
        <v>44729</v>
      </c>
    </row>
    <row r="2" spans="1:7" x14ac:dyDescent="0.25">
      <c r="A2" s="4" t="s">
        <v>616</v>
      </c>
    </row>
    <row r="3" spans="1:7" ht="33" customHeight="1" x14ac:dyDescent="0.25">
      <c r="A3" s="47" t="s">
        <v>0</v>
      </c>
      <c r="B3" s="48" t="s">
        <v>378</v>
      </c>
      <c r="C3" s="47" t="s">
        <v>1</v>
      </c>
      <c r="D3" s="47" t="s">
        <v>2</v>
      </c>
      <c r="E3" s="47" t="s">
        <v>3</v>
      </c>
      <c r="F3" s="49" t="s">
        <v>603</v>
      </c>
      <c r="G3" s="49" t="s">
        <v>604</v>
      </c>
    </row>
    <row r="4" spans="1:7" x14ac:dyDescent="0.25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</row>
    <row r="5" spans="1:7" ht="30" x14ac:dyDescent="0.25">
      <c r="A5" s="60">
        <v>1</v>
      </c>
      <c r="B5" s="60" t="s">
        <v>4</v>
      </c>
      <c r="C5" s="59" t="s">
        <v>5</v>
      </c>
      <c r="D5" s="68" t="s">
        <v>6</v>
      </c>
      <c r="E5" s="60">
        <v>271</v>
      </c>
      <c r="F5" s="65">
        <v>490.14</v>
      </c>
      <c r="G5" s="66">
        <f>F5*E5</f>
        <v>132827.94</v>
      </c>
    </row>
    <row r="6" spans="1:7" x14ac:dyDescent="0.25">
      <c r="A6" s="60">
        <v>2</v>
      </c>
      <c r="B6" s="60" t="s">
        <v>7</v>
      </c>
      <c r="C6" s="61" t="s">
        <v>8</v>
      </c>
      <c r="D6" s="70" t="s">
        <v>9</v>
      </c>
      <c r="E6" s="60">
        <v>3500</v>
      </c>
      <c r="F6" s="65">
        <v>1.75</v>
      </c>
      <c r="G6" s="66">
        <f t="shared" ref="G6:G55" si="0">F6*E6</f>
        <v>6125</v>
      </c>
    </row>
    <row r="7" spans="1:7" x14ac:dyDescent="0.25">
      <c r="A7" s="60">
        <v>3</v>
      </c>
      <c r="B7" s="60" t="s">
        <v>10</v>
      </c>
      <c r="C7" s="62" t="s">
        <v>11</v>
      </c>
      <c r="D7" s="69" t="s">
        <v>6</v>
      </c>
      <c r="E7" s="60">
        <v>207</v>
      </c>
      <c r="F7" s="65">
        <v>105</v>
      </c>
      <c r="G7" s="66">
        <f t="shared" si="0"/>
        <v>21735</v>
      </c>
    </row>
    <row r="8" spans="1:7" x14ac:dyDescent="0.25">
      <c r="A8" s="60">
        <v>4</v>
      </c>
      <c r="B8" s="60" t="s">
        <v>12</v>
      </c>
      <c r="C8" s="59" t="s">
        <v>13</v>
      </c>
      <c r="D8" s="68" t="s">
        <v>6</v>
      </c>
      <c r="E8" s="60">
        <v>14</v>
      </c>
      <c r="F8" s="65">
        <v>1260</v>
      </c>
      <c r="G8" s="66">
        <f t="shared" si="0"/>
        <v>17640</v>
      </c>
    </row>
    <row r="9" spans="1:7" ht="30" x14ac:dyDescent="0.25">
      <c r="A9" s="60">
        <v>5</v>
      </c>
      <c r="B9" s="60" t="s">
        <v>14</v>
      </c>
      <c r="C9" s="59" t="s">
        <v>15</v>
      </c>
      <c r="D9" s="68" t="s">
        <v>6</v>
      </c>
      <c r="E9" s="60">
        <v>231</v>
      </c>
      <c r="F9" s="65">
        <v>38.64</v>
      </c>
      <c r="G9" s="66">
        <f t="shared" si="0"/>
        <v>8925.84</v>
      </c>
    </row>
    <row r="10" spans="1:7" x14ac:dyDescent="0.25">
      <c r="A10" s="60">
        <v>6</v>
      </c>
      <c r="B10" s="60" t="s">
        <v>16</v>
      </c>
      <c r="C10" s="62" t="s">
        <v>17</v>
      </c>
      <c r="D10" s="69" t="s">
        <v>6</v>
      </c>
      <c r="E10" s="60">
        <v>142</v>
      </c>
      <c r="F10" s="65">
        <v>35.700000000000003</v>
      </c>
      <c r="G10" s="66">
        <f t="shared" si="0"/>
        <v>5069.4000000000005</v>
      </c>
    </row>
    <row r="11" spans="1:7" ht="30" x14ac:dyDescent="0.25">
      <c r="A11" s="60">
        <v>7</v>
      </c>
      <c r="B11" s="60" t="s">
        <v>18</v>
      </c>
      <c r="C11" s="61" t="s">
        <v>19</v>
      </c>
      <c r="D11" s="70" t="s">
        <v>6</v>
      </c>
      <c r="E11" s="60">
        <v>126</v>
      </c>
      <c r="F11" s="65">
        <v>34.44</v>
      </c>
      <c r="G11" s="66">
        <f t="shared" si="0"/>
        <v>4339.4399999999996</v>
      </c>
    </row>
    <row r="12" spans="1:7" x14ac:dyDescent="0.25">
      <c r="A12" s="60">
        <v>8</v>
      </c>
      <c r="B12" s="60" t="s">
        <v>20</v>
      </c>
      <c r="C12" s="61" t="s">
        <v>21</v>
      </c>
      <c r="D12" s="70" t="s">
        <v>22</v>
      </c>
      <c r="E12" s="60">
        <v>0.17399999999999999</v>
      </c>
      <c r="F12" s="65">
        <v>22452.5</v>
      </c>
      <c r="G12" s="66">
        <f t="shared" si="0"/>
        <v>3906.7349999999997</v>
      </c>
    </row>
    <row r="13" spans="1:7" x14ac:dyDescent="0.25">
      <c r="A13" s="60">
        <v>9</v>
      </c>
      <c r="B13" s="60" t="s">
        <v>23</v>
      </c>
      <c r="C13" s="61" t="s">
        <v>24</v>
      </c>
      <c r="D13" s="70" t="s">
        <v>6</v>
      </c>
      <c r="E13" s="60">
        <v>2</v>
      </c>
      <c r="F13" s="65">
        <v>1810.46</v>
      </c>
      <c r="G13" s="66">
        <f t="shared" si="0"/>
        <v>3620.92</v>
      </c>
    </row>
    <row r="14" spans="1:7" x14ac:dyDescent="0.25">
      <c r="A14" s="60">
        <v>10</v>
      </c>
      <c r="B14" s="60" t="s">
        <v>25</v>
      </c>
      <c r="C14" s="61" t="s">
        <v>26</v>
      </c>
      <c r="D14" s="70" t="s">
        <v>6</v>
      </c>
      <c r="E14" s="60">
        <v>14</v>
      </c>
      <c r="F14" s="65">
        <v>186.9</v>
      </c>
      <c r="G14" s="66">
        <f t="shared" si="0"/>
        <v>2616.6</v>
      </c>
    </row>
    <row r="15" spans="1:7" ht="30" x14ac:dyDescent="0.25">
      <c r="A15" s="60">
        <v>11</v>
      </c>
      <c r="B15" s="60" t="s">
        <v>27</v>
      </c>
      <c r="C15" s="62" t="s">
        <v>28</v>
      </c>
      <c r="D15" s="69" t="s">
        <v>6</v>
      </c>
      <c r="E15" s="60">
        <v>37</v>
      </c>
      <c r="F15" s="65">
        <v>65.099999999999994</v>
      </c>
      <c r="G15" s="66">
        <f t="shared" si="0"/>
        <v>2408.6999999999998</v>
      </c>
    </row>
    <row r="16" spans="1:7" x14ac:dyDescent="0.25">
      <c r="A16" s="60">
        <v>12</v>
      </c>
      <c r="B16" s="60" t="s">
        <v>29</v>
      </c>
      <c r="C16" s="59" t="s">
        <v>30</v>
      </c>
      <c r="D16" s="68" t="s">
        <v>6</v>
      </c>
      <c r="E16" s="60">
        <v>31</v>
      </c>
      <c r="F16" s="65">
        <v>75.599999999999994</v>
      </c>
      <c r="G16" s="66">
        <f t="shared" si="0"/>
        <v>2343.6</v>
      </c>
    </row>
    <row r="17" spans="1:7" x14ac:dyDescent="0.25">
      <c r="A17" s="60">
        <v>13</v>
      </c>
      <c r="B17" s="60" t="s">
        <v>31</v>
      </c>
      <c r="C17" s="61" t="s">
        <v>32</v>
      </c>
      <c r="D17" s="70" t="s">
        <v>6</v>
      </c>
      <c r="E17" s="60">
        <v>110</v>
      </c>
      <c r="F17" s="65">
        <v>19.739999999999998</v>
      </c>
      <c r="G17" s="66">
        <f t="shared" si="0"/>
        <v>2171.3999999999996</v>
      </c>
    </row>
    <row r="18" spans="1:7" x14ac:dyDescent="0.25">
      <c r="A18" s="60">
        <v>14</v>
      </c>
      <c r="B18" s="60" t="s">
        <v>33</v>
      </c>
      <c r="C18" s="50" t="s">
        <v>34</v>
      </c>
      <c r="D18" s="51" t="s">
        <v>6</v>
      </c>
      <c r="E18" s="60">
        <v>127</v>
      </c>
      <c r="F18" s="65">
        <v>16.670000000000002</v>
      </c>
      <c r="G18" s="66">
        <f t="shared" si="0"/>
        <v>2117.09</v>
      </c>
    </row>
    <row r="19" spans="1:7" ht="30" x14ac:dyDescent="0.25">
      <c r="A19" s="60">
        <v>15</v>
      </c>
      <c r="B19" s="60" t="s">
        <v>35</v>
      </c>
      <c r="C19" s="61" t="s">
        <v>36</v>
      </c>
      <c r="D19" s="70" t="s">
        <v>6</v>
      </c>
      <c r="E19" s="60">
        <v>55</v>
      </c>
      <c r="F19" s="65">
        <v>34.44</v>
      </c>
      <c r="G19" s="66">
        <f t="shared" si="0"/>
        <v>1894.1999999999998</v>
      </c>
    </row>
    <row r="20" spans="1:7" x14ac:dyDescent="0.25">
      <c r="A20" s="60">
        <v>16</v>
      </c>
      <c r="B20" s="60" t="s">
        <v>37</v>
      </c>
      <c r="C20" s="61" t="s">
        <v>38</v>
      </c>
      <c r="D20" s="70" t="s">
        <v>39</v>
      </c>
      <c r="E20" s="60">
        <v>1.77</v>
      </c>
      <c r="F20" s="65">
        <v>785.75</v>
      </c>
      <c r="G20" s="66">
        <f t="shared" si="0"/>
        <v>1390.7774999999999</v>
      </c>
    </row>
    <row r="21" spans="1:7" x14ac:dyDescent="0.25">
      <c r="A21" s="60">
        <v>17</v>
      </c>
      <c r="B21" s="60" t="s">
        <v>40</v>
      </c>
      <c r="C21" s="61" t="s">
        <v>41</v>
      </c>
      <c r="D21" s="70" t="s">
        <v>6</v>
      </c>
      <c r="E21" s="60">
        <v>261</v>
      </c>
      <c r="F21" s="65">
        <v>4.7699999999999996</v>
      </c>
      <c r="G21" s="66">
        <f t="shared" si="0"/>
        <v>1244.9699999999998</v>
      </c>
    </row>
    <row r="22" spans="1:7" x14ac:dyDescent="0.25">
      <c r="A22" s="60">
        <v>18</v>
      </c>
      <c r="B22" s="60" t="s">
        <v>42</v>
      </c>
      <c r="C22" s="61" t="s">
        <v>43</v>
      </c>
      <c r="D22" s="70" t="s">
        <v>6</v>
      </c>
      <c r="E22" s="60">
        <v>100</v>
      </c>
      <c r="F22" s="65">
        <v>10.5</v>
      </c>
      <c r="G22" s="66">
        <f t="shared" si="0"/>
        <v>1050</v>
      </c>
    </row>
    <row r="23" spans="1:7" ht="30" x14ac:dyDescent="0.25">
      <c r="A23" s="60">
        <v>19</v>
      </c>
      <c r="B23" s="60" t="s">
        <v>44</v>
      </c>
      <c r="C23" s="61" t="s">
        <v>45</v>
      </c>
      <c r="D23" s="70" t="s">
        <v>6</v>
      </c>
      <c r="E23" s="60">
        <v>48</v>
      </c>
      <c r="F23" s="65">
        <v>21.68</v>
      </c>
      <c r="G23" s="66">
        <f t="shared" si="0"/>
        <v>1040.6399999999999</v>
      </c>
    </row>
    <row r="24" spans="1:7" x14ac:dyDescent="0.25">
      <c r="A24" s="60">
        <v>20</v>
      </c>
      <c r="B24" s="60" t="s">
        <v>46</v>
      </c>
      <c r="C24" s="62" t="s">
        <v>47</v>
      </c>
      <c r="D24" s="69" t="s">
        <v>6</v>
      </c>
      <c r="E24" s="60">
        <v>160</v>
      </c>
      <c r="F24" s="65">
        <v>6.3</v>
      </c>
      <c r="G24" s="66">
        <f t="shared" si="0"/>
        <v>1008</v>
      </c>
    </row>
    <row r="25" spans="1:7" ht="30" x14ac:dyDescent="0.25">
      <c r="A25" s="60">
        <v>21</v>
      </c>
      <c r="B25" s="60" t="s">
        <v>48</v>
      </c>
      <c r="C25" s="61" t="s">
        <v>49</v>
      </c>
      <c r="D25" s="70" t="s">
        <v>6</v>
      </c>
      <c r="E25" s="60">
        <v>29</v>
      </c>
      <c r="F25" s="65">
        <v>34.44</v>
      </c>
      <c r="G25" s="66">
        <f t="shared" si="0"/>
        <v>998.76</v>
      </c>
    </row>
    <row r="26" spans="1:7" x14ac:dyDescent="0.25">
      <c r="A26" s="60">
        <v>22</v>
      </c>
      <c r="B26" s="60" t="s">
        <v>50</v>
      </c>
      <c r="C26" s="59" t="s">
        <v>51</v>
      </c>
      <c r="D26" s="68" t="s">
        <v>6</v>
      </c>
      <c r="E26" s="60">
        <v>2000</v>
      </c>
      <c r="F26" s="65">
        <v>0.42</v>
      </c>
      <c r="G26" s="66">
        <f t="shared" si="0"/>
        <v>840</v>
      </c>
    </row>
    <row r="27" spans="1:7" x14ac:dyDescent="0.25">
      <c r="A27" s="60">
        <v>23</v>
      </c>
      <c r="B27" s="60" t="s">
        <v>52</v>
      </c>
      <c r="C27" s="61" t="s">
        <v>53</v>
      </c>
      <c r="D27" s="70" t="s">
        <v>6</v>
      </c>
      <c r="E27" s="60">
        <v>1</v>
      </c>
      <c r="F27" s="65">
        <v>814.37</v>
      </c>
      <c r="G27" s="66">
        <f t="shared" si="0"/>
        <v>814.37</v>
      </c>
    </row>
    <row r="28" spans="1:7" x14ac:dyDescent="0.25">
      <c r="A28" s="60">
        <v>24</v>
      </c>
      <c r="B28" s="60" t="s">
        <v>54</v>
      </c>
      <c r="C28" s="61" t="s">
        <v>55</v>
      </c>
      <c r="D28" s="70" t="s">
        <v>56</v>
      </c>
      <c r="E28" s="60">
        <v>1</v>
      </c>
      <c r="F28" s="65">
        <v>664.74</v>
      </c>
      <c r="G28" s="66">
        <f t="shared" si="0"/>
        <v>664.74</v>
      </c>
    </row>
    <row r="29" spans="1:7" x14ac:dyDescent="0.25">
      <c r="A29" s="60">
        <v>25</v>
      </c>
      <c r="B29" s="60" t="s">
        <v>57</v>
      </c>
      <c r="C29" s="62" t="s">
        <v>58</v>
      </c>
      <c r="D29" s="69" t="s">
        <v>6</v>
      </c>
      <c r="E29" s="60">
        <v>97</v>
      </c>
      <c r="F29" s="65">
        <v>6.3</v>
      </c>
      <c r="G29" s="66">
        <f t="shared" si="0"/>
        <v>611.1</v>
      </c>
    </row>
    <row r="30" spans="1:7" ht="30" x14ac:dyDescent="0.25">
      <c r="A30" s="60">
        <v>26</v>
      </c>
      <c r="B30" s="60" t="s">
        <v>59</v>
      </c>
      <c r="C30" s="61" t="s">
        <v>60</v>
      </c>
      <c r="D30" s="70" t="s">
        <v>6</v>
      </c>
      <c r="E30" s="60">
        <v>21</v>
      </c>
      <c r="F30" s="65">
        <v>28.56</v>
      </c>
      <c r="G30" s="66">
        <f t="shared" si="0"/>
        <v>599.76</v>
      </c>
    </row>
    <row r="31" spans="1:7" x14ac:dyDescent="0.25">
      <c r="A31" s="60">
        <v>27</v>
      </c>
      <c r="B31" s="60" t="s">
        <v>61</v>
      </c>
      <c r="C31" s="62" t="s">
        <v>62</v>
      </c>
      <c r="D31" s="69" t="s">
        <v>6</v>
      </c>
      <c r="E31" s="60">
        <v>95</v>
      </c>
      <c r="F31" s="65">
        <v>6.3</v>
      </c>
      <c r="G31" s="66">
        <f t="shared" si="0"/>
        <v>598.5</v>
      </c>
    </row>
    <row r="32" spans="1:7" x14ac:dyDescent="0.25">
      <c r="A32" s="60">
        <v>28</v>
      </c>
      <c r="B32" s="60" t="s">
        <v>63</v>
      </c>
      <c r="C32" s="61" t="s">
        <v>64</v>
      </c>
      <c r="D32" s="70" t="s">
        <v>6</v>
      </c>
      <c r="E32" s="60">
        <v>3</v>
      </c>
      <c r="F32" s="65">
        <v>186.9</v>
      </c>
      <c r="G32" s="66">
        <f t="shared" si="0"/>
        <v>560.70000000000005</v>
      </c>
    </row>
    <row r="33" spans="1:7" x14ac:dyDescent="0.25">
      <c r="A33" s="60">
        <v>29</v>
      </c>
      <c r="B33" s="60" t="s">
        <v>65</v>
      </c>
      <c r="C33" s="50" t="s">
        <v>66</v>
      </c>
      <c r="D33" s="51" t="s">
        <v>56</v>
      </c>
      <c r="E33" s="60">
        <v>1</v>
      </c>
      <c r="F33" s="65">
        <v>478.8</v>
      </c>
      <c r="G33" s="66">
        <f t="shared" si="0"/>
        <v>478.8</v>
      </c>
    </row>
    <row r="34" spans="1:7" x14ac:dyDescent="0.25">
      <c r="A34" s="60">
        <v>30</v>
      </c>
      <c r="B34" s="60" t="s">
        <v>67</v>
      </c>
      <c r="C34" s="61" t="s">
        <v>68</v>
      </c>
      <c r="D34" s="70" t="s">
        <v>6</v>
      </c>
      <c r="E34" s="60">
        <v>40</v>
      </c>
      <c r="F34" s="65">
        <v>8.25</v>
      </c>
      <c r="G34" s="66">
        <f t="shared" si="0"/>
        <v>330</v>
      </c>
    </row>
    <row r="35" spans="1:7" x14ac:dyDescent="0.25">
      <c r="A35" s="60">
        <v>31</v>
      </c>
      <c r="B35" s="60" t="s">
        <v>69</v>
      </c>
      <c r="C35" s="59" t="s">
        <v>70</v>
      </c>
      <c r="D35" s="68" t="s">
        <v>6</v>
      </c>
      <c r="E35" s="60">
        <v>30</v>
      </c>
      <c r="F35" s="65">
        <v>10.5</v>
      </c>
      <c r="G35" s="66">
        <f t="shared" si="0"/>
        <v>315</v>
      </c>
    </row>
    <row r="36" spans="1:7" x14ac:dyDescent="0.25">
      <c r="A36" s="60">
        <v>32</v>
      </c>
      <c r="B36" s="60" t="s">
        <v>71</v>
      </c>
      <c r="C36" s="59" t="s">
        <v>72</v>
      </c>
      <c r="D36" s="68" t="s">
        <v>6</v>
      </c>
      <c r="E36" s="60">
        <v>28</v>
      </c>
      <c r="F36" s="65">
        <v>10.5</v>
      </c>
      <c r="G36" s="66">
        <f t="shared" si="0"/>
        <v>294</v>
      </c>
    </row>
    <row r="37" spans="1:7" ht="30" x14ac:dyDescent="0.25">
      <c r="A37" s="60">
        <v>33</v>
      </c>
      <c r="B37" s="60" t="s">
        <v>73</v>
      </c>
      <c r="C37" s="61" t="s">
        <v>74</v>
      </c>
      <c r="D37" s="70" t="s">
        <v>6</v>
      </c>
      <c r="E37" s="60">
        <v>10</v>
      </c>
      <c r="F37" s="65">
        <v>28.56</v>
      </c>
      <c r="G37" s="66">
        <f t="shared" si="0"/>
        <v>285.59999999999997</v>
      </c>
    </row>
    <row r="38" spans="1:7" ht="30" x14ac:dyDescent="0.25">
      <c r="A38" s="60">
        <v>34</v>
      </c>
      <c r="B38" s="60" t="s">
        <v>75</v>
      </c>
      <c r="C38" s="59" t="s">
        <v>76</v>
      </c>
      <c r="D38" s="68" t="s">
        <v>6</v>
      </c>
      <c r="E38" s="60">
        <v>2</v>
      </c>
      <c r="F38" s="65">
        <v>106.26</v>
      </c>
      <c r="G38" s="66">
        <f t="shared" si="0"/>
        <v>212.52</v>
      </c>
    </row>
    <row r="39" spans="1:7" x14ac:dyDescent="0.25">
      <c r="A39" s="60">
        <v>35</v>
      </c>
      <c r="B39" s="60" t="s">
        <v>77</v>
      </c>
      <c r="C39" s="59" t="s">
        <v>78</v>
      </c>
      <c r="D39" s="68" t="s">
        <v>6</v>
      </c>
      <c r="E39" s="60">
        <v>19</v>
      </c>
      <c r="F39" s="65">
        <v>10.5</v>
      </c>
      <c r="G39" s="66">
        <f t="shared" si="0"/>
        <v>199.5</v>
      </c>
    </row>
    <row r="40" spans="1:7" x14ac:dyDescent="0.25">
      <c r="A40" s="60">
        <v>36</v>
      </c>
      <c r="B40" s="60" t="s">
        <v>79</v>
      </c>
      <c r="C40" s="50" t="s">
        <v>80</v>
      </c>
      <c r="D40" s="51" t="s">
        <v>6</v>
      </c>
      <c r="E40" s="60">
        <v>18</v>
      </c>
      <c r="F40" s="65">
        <v>7.98</v>
      </c>
      <c r="G40" s="66">
        <f t="shared" si="0"/>
        <v>143.64000000000001</v>
      </c>
    </row>
    <row r="41" spans="1:7" x14ac:dyDescent="0.25">
      <c r="A41" s="60">
        <v>37</v>
      </c>
      <c r="B41" s="60" t="s">
        <v>81</v>
      </c>
      <c r="C41" s="59" t="s">
        <v>82</v>
      </c>
      <c r="D41" s="68" t="s">
        <v>83</v>
      </c>
      <c r="E41" s="60">
        <v>21</v>
      </c>
      <c r="F41" s="65">
        <v>6.3</v>
      </c>
      <c r="G41" s="66">
        <f t="shared" si="0"/>
        <v>132.29999999999998</v>
      </c>
    </row>
    <row r="42" spans="1:7" x14ac:dyDescent="0.25">
      <c r="A42" s="60">
        <v>38</v>
      </c>
      <c r="B42" s="60" t="s">
        <v>84</v>
      </c>
      <c r="C42" s="59" t="s">
        <v>85</v>
      </c>
      <c r="D42" s="68" t="s">
        <v>83</v>
      </c>
      <c r="E42" s="60">
        <v>20</v>
      </c>
      <c r="F42" s="65">
        <v>6.3</v>
      </c>
      <c r="G42" s="66">
        <f t="shared" si="0"/>
        <v>126</v>
      </c>
    </row>
    <row r="43" spans="1:7" x14ac:dyDescent="0.25">
      <c r="A43" s="60">
        <v>39</v>
      </c>
      <c r="B43" s="60" t="s">
        <v>86</v>
      </c>
      <c r="C43" s="63" t="s">
        <v>87</v>
      </c>
      <c r="D43" s="69" t="s">
        <v>56</v>
      </c>
      <c r="E43" s="60">
        <v>1</v>
      </c>
      <c r="F43" s="65">
        <v>112.56</v>
      </c>
      <c r="G43" s="66">
        <f t="shared" si="0"/>
        <v>112.56</v>
      </c>
    </row>
    <row r="44" spans="1:7" ht="30" x14ac:dyDescent="0.25">
      <c r="A44" s="60">
        <v>40</v>
      </c>
      <c r="B44" s="60" t="s">
        <v>88</v>
      </c>
      <c r="C44" s="59" t="s">
        <v>89</v>
      </c>
      <c r="D44" s="68" t="s">
        <v>6</v>
      </c>
      <c r="E44" s="60">
        <v>10</v>
      </c>
      <c r="F44" s="65">
        <v>10.5</v>
      </c>
      <c r="G44" s="66">
        <f t="shared" si="0"/>
        <v>105</v>
      </c>
    </row>
    <row r="45" spans="1:7" x14ac:dyDescent="0.25">
      <c r="A45" s="60">
        <v>41</v>
      </c>
      <c r="B45" s="60" t="s">
        <v>90</v>
      </c>
      <c r="C45" s="59" t="s">
        <v>91</v>
      </c>
      <c r="D45" s="68" t="s">
        <v>6</v>
      </c>
      <c r="E45" s="60">
        <v>10</v>
      </c>
      <c r="F45" s="65">
        <v>10.5</v>
      </c>
      <c r="G45" s="66">
        <f t="shared" si="0"/>
        <v>105</v>
      </c>
    </row>
    <row r="46" spans="1:7" ht="30" x14ac:dyDescent="0.25">
      <c r="A46" s="60">
        <v>42</v>
      </c>
      <c r="B46" s="60" t="s">
        <v>92</v>
      </c>
      <c r="C46" s="59" t="s">
        <v>93</v>
      </c>
      <c r="D46" s="68" t="s">
        <v>6</v>
      </c>
      <c r="E46" s="60">
        <v>15</v>
      </c>
      <c r="F46" s="65">
        <v>6.3</v>
      </c>
      <c r="G46" s="66">
        <f t="shared" si="0"/>
        <v>94.5</v>
      </c>
    </row>
    <row r="47" spans="1:7" x14ac:dyDescent="0.25">
      <c r="A47" s="60">
        <v>43</v>
      </c>
      <c r="B47" s="60" t="s">
        <v>94</v>
      </c>
      <c r="C47" s="59" t="s">
        <v>95</v>
      </c>
      <c r="D47" s="68" t="s">
        <v>6</v>
      </c>
      <c r="E47" s="60">
        <v>2</v>
      </c>
      <c r="F47" s="65">
        <v>46.2</v>
      </c>
      <c r="G47" s="66">
        <f t="shared" si="0"/>
        <v>92.4</v>
      </c>
    </row>
    <row r="48" spans="1:7" ht="30" x14ac:dyDescent="0.25">
      <c r="A48" s="60">
        <v>44</v>
      </c>
      <c r="B48" s="60" t="s">
        <v>96</v>
      </c>
      <c r="C48" s="64" t="s">
        <v>97</v>
      </c>
      <c r="D48" s="70" t="s">
        <v>6</v>
      </c>
      <c r="E48" s="60">
        <v>4</v>
      </c>
      <c r="F48" s="65">
        <v>21.09</v>
      </c>
      <c r="G48" s="66">
        <f t="shared" si="0"/>
        <v>84.36</v>
      </c>
    </row>
    <row r="49" spans="1:7" x14ac:dyDescent="0.25">
      <c r="A49" s="60">
        <v>45</v>
      </c>
      <c r="B49" s="60" t="s">
        <v>98</v>
      </c>
      <c r="C49" s="50" t="s">
        <v>99</v>
      </c>
      <c r="D49" s="51" t="s">
        <v>6</v>
      </c>
      <c r="E49" s="60">
        <v>7</v>
      </c>
      <c r="F49" s="65">
        <v>11.76</v>
      </c>
      <c r="G49" s="66">
        <f t="shared" si="0"/>
        <v>82.32</v>
      </c>
    </row>
    <row r="50" spans="1:7" x14ac:dyDescent="0.25">
      <c r="A50" s="60">
        <v>46</v>
      </c>
      <c r="B50" s="60" t="s">
        <v>100</v>
      </c>
      <c r="C50" s="62" t="s">
        <v>101</v>
      </c>
      <c r="D50" s="69" t="s">
        <v>6</v>
      </c>
      <c r="E50" s="60">
        <v>2</v>
      </c>
      <c r="F50" s="65">
        <v>37.799999999999997</v>
      </c>
      <c r="G50" s="66">
        <f t="shared" si="0"/>
        <v>75.599999999999994</v>
      </c>
    </row>
    <row r="51" spans="1:7" x14ac:dyDescent="0.25">
      <c r="A51" s="60">
        <v>47</v>
      </c>
      <c r="B51" s="60" t="s">
        <v>102</v>
      </c>
      <c r="C51" s="59" t="s">
        <v>103</v>
      </c>
      <c r="D51" s="68" t="s">
        <v>6</v>
      </c>
      <c r="E51" s="60">
        <v>10</v>
      </c>
      <c r="F51" s="65">
        <v>6.3</v>
      </c>
      <c r="G51" s="66">
        <f t="shared" si="0"/>
        <v>63</v>
      </c>
    </row>
    <row r="52" spans="1:7" x14ac:dyDescent="0.25">
      <c r="A52" s="60">
        <v>48</v>
      </c>
      <c r="B52" s="60" t="s">
        <v>104</v>
      </c>
      <c r="C52" s="59" t="s">
        <v>105</v>
      </c>
      <c r="D52" s="68" t="s">
        <v>6</v>
      </c>
      <c r="E52" s="60">
        <v>10</v>
      </c>
      <c r="F52" s="65">
        <v>6.3</v>
      </c>
      <c r="G52" s="66">
        <f t="shared" si="0"/>
        <v>63</v>
      </c>
    </row>
    <row r="53" spans="1:7" x14ac:dyDescent="0.25">
      <c r="A53" s="60">
        <v>49</v>
      </c>
      <c r="B53" s="60" t="s">
        <v>106</v>
      </c>
      <c r="C53" s="59" t="s">
        <v>107</v>
      </c>
      <c r="D53" s="68" t="s">
        <v>6</v>
      </c>
      <c r="E53" s="60">
        <v>5</v>
      </c>
      <c r="F53" s="65">
        <v>10.5</v>
      </c>
      <c r="G53" s="66">
        <f t="shared" si="0"/>
        <v>52.5</v>
      </c>
    </row>
    <row r="54" spans="1:7" x14ac:dyDescent="0.25">
      <c r="A54" s="60">
        <v>50</v>
      </c>
      <c r="B54" s="60" t="s">
        <v>108</v>
      </c>
      <c r="C54" s="61" t="s">
        <v>109</v>
      </c>
      <c r="D54" s="70" t="s">
        <v>6</v>
      </c>
      <c r="E54" s="60">
        <v>8</v>
      </c>
      <c r="F54" s="65">
        <v>2.12</v>
      </c>
      <c r="G54" s="66">
        <f t="shared" si="0"/>
        <v>16.96</v>
      </c>
    </row>
    <row r="55" spans="1:7" x14ac:dyDescent="0.25">
      <c r="A55" s="60">
        <v>51</v>
      </c>
      <c r="B55" s="60" t="s">
        <v>110</v>
      </c>
      <c r="C55" s="61" t="s">
        <v>111</v>
      </c>
      <c r="D55" s="70" t="s">
        <v>6</v>
      </c>
      <c r="E55" s="60">
        <v>2</v>
      </c>
      <c r="F55" s="65">
        <v>4.5199999999999996</v>
      </c>
      <c r="G55" s="66">
        <f t="shared" si="0"/>
        <v>9.0399999999999991</v>
      </c>
    </row>
    <row r="56" spans="1:7" x14ac:dyDescent="0.25">
      <c r="F56" s="67"/>
      <c r="G56" s="66">
        <f>SUM(G5:G55)</f>
        <v>232637.78250000003</v>
      </c>
    </row>
  </sheetData>
  <autoFilter ref="C3:G3" xr:uid="{D03C17EA-5B72-427A-932C-8AC75F42734E}"/>
  <conditionalFormatting sqref="D3">
    <cfRule type="duplicateValues" dxfId="4" priority="2"/>
  </conditionalFormatting>
  <conditionalFormatting sqref="C3">
    <cfRule type="duplicateValues" dxfId="3" priority="1"/>
  </conditionalFormatting>
  <hyperlinks>
    <hyperlink ref="A2" r:id="rId1" xr:uid="{B10DE649-D7F1-4ABC-8CA6-97C3B1307396}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C81C8-45CC-415E-B824-2B3D5ED5D22B}">
  <sheetPr codeName="Лист12"/>
  <dimension ref="A1:G19"/>
  <sheetViews>
    <sheetView zoomScaleNormal="100" workbookViewId="0">
      <selection activeCell="G2" sqref="G2"/>
    </sheetView>
  </sheetViews>
  <sheetFormatPr defaultRowHeight="15" x14ac:dyDescent="0.25"/>
  <cols>
    <col min="1" max="1" width="7.7109375" style="1" customWidth="1"/>
    <col min="2" max="2" width="14.140625" style="2" customWidth="1"/>
    <col min="3" max="3" width="53.85546875" customWidth="1"/>
    <col min="4" max="4" width="9.42578125" style="2" customWidth="1"/>
    <col min="5" max="5" width="8" customWidth="1"/>
    <col min="6" max="6" width="13.5703125" style="1" customWidth="1"/>
    <col min="7" max="7" width="15" customWidth="1"/>
  </cols>
  <sheetData>
    <row r="1" spans="1:7" x14ac:dyDescent="0.25">
      <c r="A1" s="79" t="s">
        <v>619</v>
      </c>
      <c r="G1" s="100">
        <v>44733</v>
      </c>
    </row>
    <row r="2" spans="1:7" x14ac:dyDescent="0.25">
      <c r="A2" s="58" t="s">
        <v>618</v>
      </c>
    </row>
    <row r="3" spans="1:7" s="3" customFormat="1" ht="36.75" customHeight="1" x14ac:dyDescent="0.2">
      <c r="A3" s="47" t="s">
        <v>621</v>
      </c>
      <c r="B3" s="48" t="s">
        <v>378</v>
      </c>
      <c r="C3" s="47" t="s">
        <v>1</v>
      </c>
      <c r="D3" s="47" t="s">
        <v>2</v>
      </c>
      <c r="E3" s="47" t="s">
        <v>3</v>
      </c>
      <c r="F3" s="49" t="s">
        <v>603</v>
      </c>
      <c r="G3" s="49" t="s">
        <v>604</v>
      </c>
    </row>
    <row r="4" spans="1:7" s="3" customFormat="1" ht="12.75" x14ac:dyDescent="0.2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</row>
    <row r="5" spans="1:7" x14ac:dyDescent="0.25">
      <c r="A5" s="77">
        <v>1</v>
      </c>
      <c r="B5" s="75" t="s">
        <v>112</v>
      </c>
      <c r="C5" s="76" t="s">
        <v>113</v>
      </c>
      <c r="D5" s="78" t="s">
        <v>6</v>
      </c>
      <c r="E5" s="82">
        <v>184</v>
      </c>
      <c r="F5" s="82">
        <v>0.56000000000000005</v>
      </c>
      <c r="G5" s="80">
        <f>F5*E5</f>
        <v>103.04</v>
      </c>
    </row>
    <row r="6" spans="1:7" x14ac:dyDescent="0.25">
      <c r="A6" s="77">
        <v>2</v>
      </c>
      <c r="B6" s="75" t="s">
        <v>114</v>
      </c>
      <c r="C6" s="76" t="s">
        <v>115</v>
      </c>
      <c r="D6" s="78" t="s">
        <v>6</v>
      </c>
      <c r="E6" s="82">
        <v>15</v>
      </c>
      <c r="F6" s="82">
        <v>5.25</v>
      </c>
      <c r="G6" s="80">
        <f t="shared" ref="G6:G18" si="0">F6*E6</f>
        <v>78.75</v>
      </c>
    </row>
    <row r="7" spans="1:7" x14ac:dyDescent="0.25">
      <c r="A7" s="77">
        <v>3</v>
      </c>
      <c r="B7" s="75" t="s">
        <v>116</v>
      </c>
      <c r="C7" s="76" t="s">
        <v>117</v>
      </c>
      <c r="D7" s="78" t="s">
        <v>6</v>
      </c>
      <c r="E7" s="82">
        <v>14</v>
      </c>
      <c r="F7" s="82">
        <v>3.98</v>
      </c>
      <c r="G7" s="80">
        <f t="shared" si="0"/>
        <v>55.72</v>
      </c>
    </row>
    <row r="8" spans="1:7" x14ac:dyDescent="0.25">
      <c r="A8" s="77">
        <v>4</v>
      </c>
      <c r="B8" s="75" t="s">
        <v>118</v>
      </c>
      <c r="C8" s="76" t="s">
        <v>119</v>
      </c>
      <c r="D8" s="78" t="s">
        <v>6</v>
      </c>
      <c r="E8" s="82">
        <v>104</v>
      </c>
      <c r="F8" s="82">
        <v>2.2000000000000002</v>
      </c>
      <c r="G8" s="80">
        <f t="shared" si="0"/>
        <v>228.8</v>
      </c>
    </row>
    <row r="9" spans="1:7" x14ac:dyDescent="0.25">
      <c r="A9" s="77">
        <v>5</v>
      </c>
      <c r="B9" s="75" t="s">
        <v>120</v>
      </c>
      <c r="C9" s="76" t="s">
        <v>121</v>
      </c>
      <c r="D9" s="78" t="s">
        <v>6</v>
      </c>
      <c r="E9" s="82">
        <v>92</v>
      </c>
      <c r="F9" s="82">
        <v>3.22</v>
      </c>
      <c r="G9" s="80">
        <f t="shared" si="0"/>
        <v>296.24</v>
      </c>
    </row>
    <row r="10" spans="1:7" x14ac:dyDescent="0.25">
      <c r="A10" s="77">
        <v>6</v>
      </c>
      <c r="B10" s="75" t="s">
        <v>122</v>
      </c>
      <c r="C10" s="53" t="s">
        <v>123</v>
      </c>
      <c r="D10" s="47" t="s">
        <v>6</v>
      </c>
      <c r="E10" s="82">
        <v>250</v>
      </c>
      <c r="F10" s="82">
        <v>1.02</v>
      </c>
      <c r="G10" s="80">
        <f t="shared" si="0"/>
        <v>255</v>
      </c>
    </row>
    <row r="11" spans="1:7" x14ac:dyDescent="0.25">
      <c r="A11" s="77">
        <v>7</v>
      </c>
      <c r="B11" s="75" t="s">
        <v>124</v>
      </c>
      <c r="C11" s="76" t="s">
        <v>125</v>
      </c>
      <c r="D11" s="78" t="s">
        <v>126</v>
      </c>
      <c r="E11" s="82">
        <v>60</v>
      </c>
      <c r="F11" s="82">
        <v>8.6199999999999992</v>
      </c>
      <c r="G11" s="80">
        <f t="shared" si="0"/>
        <v>517.19999999999993</v>
      </c>
    </row>
    <row r="12" spans="1:7" x14ac:dyDescent="0.25">
      <c r="A12" s="77">
        <v>8</v>
      </c>
      <c r="B12" s="75" t="s">
        <v>127</v>
      </c>
      <c r="C12" s="76" t="s">
        <v>128</v>
      </c>
      <c r="D12" s="78" t="s">
        <v>6</v>
      </c>
      <c r="E12" s="82">
        <v>200</v>
      </c>
      <c r="F12" s="82">
        <v>1.41</v>
      </c>
      <c r="G12" s="80">
        <f t="shared" si="0"/>
        <v>282</v>
      </c>
    </row>
    <row r="13" spans="1:7" x14ac:dyDescent="0.25">
      <c r="A13" s="77">
        <v>9</v>
      </c>
      <c r="B13" s="75" t="s">
        <v>129</v>
      </c>
      <c r="C13" s="53" t="s">
        <v>130</v>
      </c>
      <c r="D13" s="47" t="s">
        <v>126</v>
      </c>
      <c r="E13" s="82">
        <v>36.1</v>
      </c>
      <c r="F13" s="82">
        <v>3472.37</v>
      </c>
      <c r="G13" s="80">
        <f t="shared" si="0"/>
        <v>125352.557</v>
      </c>
    </row>
    <row r="14" spans="1:7" x14ac:dyDescent="0.25">
      <c r="A14" s="77">
        <v>10</v>
      </c>
      <c r="B14" s="75" t="s">
        <v>131</v>
      </c>
      <c r="C14" s="53" t="s">
        <v>132</v>
      </c>
      <c r="D14" s="47" t="s">
        <v>6</v>
      </c>
      <c r="E14" s="82">
        <v>45</v>
      </c>
      <c r="F14" s="82">
        <v>2.2000000000000002</v>
      </c>
      <c r="G14" s="80">
        <f t="shared" si="0"/>
        <v>99.000000000000014</v>
      </c>
    </row>
    <row r="15" spans="1:7" x14ac:dyDescent="0.25">
      <c r="A15" s="77">
        <v>11</v>
      </c>
      <c r="B15" s="75" t="s">
        <v>133</v>
      </c>
      <c r="C15" s="53" t="s">
        <v>134</v>
      </c>
      <c r="D15" s="47" t="s">
        <v>6</v>
      </c>
      <c r="E15" s="82">
        <v>55</v>
      </c>
      <c r="F15" s="82">
        <v>7.35</v>
      </c>
      <c r="G15" s="80">
        <f t="shared" si="0"/>
        <v>404.25</v>
      </c>
    </row>
    <row r="16" spans="1:7" x14ac:dyDescent="0.25">
      <c r="A16" s="77">
        <v>12</v>
      </c>
      <c r="B16" s="75" t="s">
        <v>135</v>
      </c>
      <c r="C16" s="76" t="s">
        <v>136</v>
      </c>
      <c r="D16" s="78" t="s">
        <v>126</v>
      </c>
      <c r="E16" s="82">
        <v>6.351</v>
      </c>
      <c r="F16" s="82">
        <v>62.17</v>
      </c>
      <c r="G16" s="80">
        <f t="shared" si="0"/>
        <v>394.84167000000002</v>
      </c>
    </row>
    <row r="17" spans="1:7" x14ac:dyDescent="0.25">
      <c r="A17" s="77">
        <v>13</v>
      </c>
      <c r="B17" s="75" t="s">
        <v>137</v>
      </c>
      <c r="C17" s="76" t="s">
        <v>138</v>
      </c>
      <c r="D17" s="78" t="s">
        <v>6</v>
      </c>
      <c r="E17" s="82">
        <v>950</v>
      </c>
      <c r="F17" s="82">
        <v>0.35</v>
      </c>
      <c r="G17" s="80">
        <f t="shared" si="0"/>
        <v>332.5</v>
      </c>
    </row>
    <row r="18" spans="1:7" x14ac:dyDescent="0.25">
      <c r="A18" s="77">
        <v>14</v>
      </c>
      <c r="B18" s="75" t="s">
        <v>139</v>
      </c>
      <c r="C18" s="76" t="s">
        <v>140</v>
      </c>
      <c r="D18" s="78" t="s">
        <v>6</v>
      </c>
      <c r="E18" s="82">
        <v>101</v>
      </c>
      <c r="F18" s="82">
        <v>4.3</v>
      </c>
      <c r="G18" s="80">
        <f t="shared" si="0"/>
        <v>434.29999999999995</v>
      </c>
    </row>
    <row r="19" spans="1:7" x14ac:dyDescent="0.25">
      <c r="G19" s="81">
        <f>SUM(G5:G18)</f>
        <v>128834.19867</v>
      </c>
    </row>
  </sheetData>
  <autoFilter ref="C3:G18" xr:uid="{849BFAF3-39D1-48A4-8857-5A13D8D9739A}">
    <sortState xmlns:xlrd2="http://schemas.microsoft.com/office/spreadsheetml/2017/richdata2" ref="C4:G18">
      <sortCondition ref="C3"/>
    </sortState>
  </autoFilter>
  <conditionalFormatting sqref="D3">
    <cfRule type="duplicateValues" dxfId="2" priority="2"/>
  </conditionalFormatting>
  <conditionalFormatting sqref="C3">
    <cfRule type="duplicateValues" dxfId="1" priority="1"/>
  </conditionalFormatting>
  <hyperlinks>
    <hyperlink ref="A2" r:id="rId1" xr:uid="{6AD8AAF7-2D0F-4542-9740-6542220B31A3}"/>
  </hyperlinks>
  <pageMargins left="0.23622047244094491" right="0.23622047244094491" top="0.35433070866141736" bottom="0.15748031496062992" header="0.11811023622047245" footer="0.19685039370078741"/>
  <pageSetup paperSize="9" scale="9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A707-D1E8-4227-BBAE-3478BFF41EC8}">
  <sheetPr codeName="Лист4"/>
  <dimension ref="A1:C11"/>
  <sheetViews>
    <sheetView tabSelected="1" zoomScaleNormal="100" workbookViewId="0">
      <selection activeCell="B2" sqref="B2"/>
    </sheetView>
  </sheetViews>
  <sheetFormatPr defaultRowHeight="15" x14ac:dyDescent="0.25"/>
  <cols>
    <col min="1" max="1" width="6.7109375" style="1" customWidth="1"/>
    <col min="2" max="2" width="62.7109375" customWidth="1"/>
  </cols>
  <sheetData>
    <row r="1" spans="1:3" ht="18" x14ac:dyDescent="0.25">
      <c r="A1" s="86" t="s">
        <v>620</v>
      </c>
      <c r="B1" s="79"/>
      <c r="C1" s="79"/>
    </row>
    <row r="3" spans="1:3" ht="30.75" customHeight="1" x14ac:dyDescent="0.25">
      <c r="A3" s="87">
        <v>1</v>
      </c>
      <c r="B3" s="88" t="s">
        <v>601</v>
      </c>
    </row>
    <row r="4" spans="1:3" ht="30.75" customHeight="1" x14ac:dyDescent="0.25">
      <c r="A4" s="87">
        <v>2</v>
      </c>
      <c r="B4" s="88" t="s">
        <v>605</v>
      </c>
    </row>
    <row r="5" spans="1:3" ht="30.75" customHeight="1" x14ac:dyDescent="0.25">
      <c r="A5" s="87">
        <v>3</v>
      </c>
      <c r="B5" s="88" t="s">
        <v>606</v>
      </c>
    </row>
    <row r="6" spans="1:3" ht="30.75" customHeight="1" x14ac:dyDescent="0.25">
      <c r="A6" s="87">
        <v>4</v>
      </c>
      <c r="B6" s="88" t="s">
        <v>607</v>
      </c>
    </row>
    <row r="7" spans="1:3" ht="30.75" customHeight="1" x14ac:dyDescent="0.25">
      <c r="A7" s="87">
        <v>5</v>
      </c>
      <c r="B7" s="88" t="s">
        <v>608</v>
      </c>
    </row>
    <row r="8" spans="1:3" ht="30.75" customHeight="1" x14ac:dyDescent="0.25">
      <c r="A8" s="87">
        <v>6</v>
      </c>
      <c r="B8" s="88" t="s">
        <v>613</v>
      </c>
    </row>
    <row r="9" spans="1:3" ht="30.75" customHeight="1" x14ac:dyDescent="0.25">
      <c r="A9" s="87">
        <v>7</v>
      </c>
      <c r="B9" s="88" t="s">
        <v>207</v>
      </c>
    </row>
    <row r="10" spans="1:3" ht="30.75" customHeight="1" x14ac:dyDescent="0.25">
      <c r="A10" s="87">
        <v>8</v>
      </c>
      <c r="B10" s="88" t="s">
        <v>617</v>
      </c>
    </row>
    <row r="11" spans="1:3" ht="30.75" customHeight="1" x14ac:dyDescent="0.25">
      <c r="A11" s="87">
        <v>9</v>
      </c>
      <c r="B11" s="88" t="s">
        <v>619</v>
      </c>
    </row>
  </sheetData>
  <hyperlinks>
    <hyperlink ref="B3" location="'1. Кабель-каналы DKC '!A1" display="Кабель-каналы и комплектующие к ним производства DKC" xr:uid="{9EDEC4AF-1349-4A23-BF31-5C1CD7A13B46}"/>
    <hyperlink ref="B4" location="'2. Кабель-каналы IEK'!A1" display="Кабель-каналы IEK" xr:uid="{FFAE6526-A84E-448F-BC21-B7D70352948F}"/>
    <hyperlink ref="B5" location="'3. ЭУИ'!A1" display="Электроустановочные изделия" xr:uid="{161502E5-9095-4453-834F-BC98646B4BC8}"/>
    <hyperlink ref="B6" location="'4. Свет'!A1" display="Светильники" xr:uid="{D5525B0D-52BC-4BCB-8123-933CB05D55DE}"/>
    <hyperlink ref="B7" location="'5. Пожарка'!A1" display="Средства и системы охранно-пожарной сигнализации" xr:uid="{290945BF-B855-41D2-83A0-C82CC296F28A}"/>
    <hyperlink ref="B8" location="'7. ТДА Нерж'!A1" display="Детали трубопроводов из нержавеющей стали" xr:uid="{303B6942-A5EB-47D8-9434-A0356C29432C}"/>
    <hyperlink ref="B9" location="'8. ТДА'!A1" display="Трубопроводные детали и арматура" xr:uid="{3DC27786-7C6D-47F1-B82F-90DF88BDFC51}"/>
    <hyperlink ref="B10" location="'9. Стройматериалы'!A1" display="Строительные и отделочные материалы" xr:uid="{90A61126-E894-408A-A034-0AF4FA682603}"/>
    <hyperlink ref="B11" location="'10. Метизы'!A1" display="Крепеж и метизы" xr:uid="{1ED206E5-E784-4769-A03D-6D2A46F1383E}"/>
  </hyperlinks>
  <pageMargins left="0.70866141732283472" right="0.70866141732283472" top="2.5196850393700787" bottom="0.74803149606299213" header="0.70866141732283472" footer="0.31496062992125984"/>
  <pageSetup paperSize="9" orientation="portrait" r:id="rId1"/>
  <headerFooter>
    <oddHeader>&amp;L]&amp;C&amp;G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BF9D-09D3-4BC1-9A23-05F73184C252}">
  <sheetPr codeName="Лист5"/>
  <dimension ref="A1:F130"/>
  <sheetViews>
    <sheetView zoomScaleNormal="100" workbookViewId="0">
      <pane ySplit="3" topLeftCell="A67" activePane="bottomLeft" state="frozen"/>
      <selection pane="bottomLeft" activeCell="F5" sqref="F5"/>
    </sheetView>
  </sheetViews>
  <sheetFormatPr defaultRowHeight="15" x14ac:dyDescent="0.25"/>
  <cols>
    <col min="1" max="1" width="6.5703125" style="5" customWidth="1"/>
    <col min="2" max="2" width="38.85546875" style="5" customWidth="1"/>
    <col min="3" max="3" width="13" style="6" customWidth="1"/>
    <col min="4" max="4" width="9.7109375" style="5" customWidth="1"/>
    <col min="5" max="5" width="15.140625" style="5" customWidth="1"/>
    <col min="6" max="6" width="16.42578125" style="5" customWidth="1"/>
  </cols>
  <sheetData>
    <row r="1" spans="1:6" ht="15" customHeight="1" x14ac:dyDescent="0.25">
      <c r="A1" s="103" t="s">
        <v>601</v>
      </c>
      <c r="B1" s="102"/>
      <c r="C1" s="102"/>
      <c r="D1" s="102"/>
      <c r="E1" s="102"/>
      <c r="F1" s="104">
        <v>44733</v>
      </c>
    </row>
    <row r="2" spans="1:6" x14ac:dyDescent="0.25">
      <c r="A2" s="46" t="s">
        <v>612</v>
      </c>
      <c r="B2" s="45"/>
      <c r="C2" s="45"/>
      <c r="D2" s="45"/>
      <c r="E2" s="45"/>
      <c r="F2" s="45"/>
    </row>
    <row r="3" spans="1:6" ht="30" x14ac:dyDescent="0.25">
      <c r="A3" s="20" t="s">
        <v>0</v>
      </c>
      <c r="B3" s="20" t="s">
        <v>1</v>
      </c>
      <c r="C3" s="20" t="s">
        <v>378</v>
      </c>
      <c r="D3" s="20" t="s">
        <v>3</v>
      </c>
      <c r="E3" s="11" t="s">
        <v>603</v>
      </c>
      <c r="F3" s="10" t="s">
        <v>604</v>
      </c>
    </row>
    <row r="4" spans="1:6" x14ac:dyDescent="0.25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25.5" x14ac:dyDescent="0.25">
      <c r="A5" s="21">
        <v>1</v>
      </c>
      <c r="B5" s="24" t="s">
        <v>381</v>
      </c>
      <c r="C5" s="23" t="s">
        <v>382</v>
      </c>
      <c r="D5" s="15">
        <v>580</v>
      </c>
      <c r="E5" s="12">
        <v>196</v>
      </c>
      <c r="F5" s="12">
        <f>E5*D5</f>
        <v>113680</v>
      </c>
    </row>
    <row r="6" spans="1:6" ht="25.5" x14ac:dyDescent="0.25">
      <c r="A6" s="21">
        <v>2</v>
      </c>
      <c r="B6" s="24" t="s">
        <v>383</v>
      </c>
      <c r="C6" s="23" t="s">
        <v>384</v>
      </c>
      <c r="D6" s="15">
        <v>522</v>
      </c>
      <c r="E6" s="12">
        <v>168</v>
      </c>
      <c r="F6" s="12">
        <f t="shared" ref="F6:F69" si="0">E6*D6</f>
        <v>87696</v>
      </c>
    </row>
    <row r="7" spans="1:6" ht="25.5" x14ac:dyDescent="0.25">
      <c r="A7" s="21">
        <v>3</v>
      </c>
      <c r="B7" s="13" t="s">
        <v>385</v>
      </c>
      <c r="C7" s="23" t="s">
        <v>386</v>
      </c>
      <c r="D7" s="15">
        <v>2330</v>
      </c>
      <c r="E7" s="12">
        <v>30</v>
      </c>
      <c r="F7" s="12">
        <f t="shared" si="0"/>
        <v>69900</v>
      </c>
    </row>
    <row r="8" spans="1:6" x14ac:dyDescent="0.25">
      <c r="A8" s="21">
        <v>4</v>
      </c>
      <c r="B8" s="22" t="s">
        <v>379</v>
      </c>
      <c r="C8" s="23" t="s">
        <v>380</v>
      </c>
      <c r="D8" s="15">
        <v>441</v>
      </c>
      <c r="E8" s="12">
        <v>146</v>
      </c>
      <c r="F8" s="12">
        <f t="shared" si="0"/>
        <v>64386</v>
      </c>
    </row>
    <row r="9" spans="1:6" ht="25.5" x14ac:dyDescent="0.25">
      <c r="A9" s="21">
        <v>5</v>
      </c>
      <c r="B9" s="24" t="s">
        <v>387</v>
      </c>
      <c r="C9" s="23" t="s">
        <v>388</v>
      </c>
      <c r="D9" s="15">
        <v>617</v>
      </c>
      <c r="E9" s="12">
        <v>75</v>
      </c>
      <c r="F9" s="12">
        <f t="shared" si="0"/>
        <v>46275</v>
      </c>
    </row>
    <row r="10" spans="1:6" x14ac:dyDescent="0.25">
      <c r="A10" s="21">
        <v>6</v>
      </c>
      <c r="B10" s="13" t="s">
        <v>389</v>
      </c>
      <c r="C10" s="15" t="s">
        <v>390</v>
      </c>
      <c r="D10" s="15">
        <v>210</v>
      </c>
      <c r="E10" s="12">
        <v>142</v>
      </c>
      <c r="F10" s="12">
        <f t="shared" si="0"/>
        <v>29820</v>
      </c>
    </row>
    <row r="11" spans="1:6" ht="25.5" x14ac:dyDescent="0.25">
      <c r="A11" s="21">
        <v>7</v>
      </c>
      <c r="B11" s="13" t="s">
        <v>391</v>
      </c>
      <c r="C11" s="23" t="s">
        <v>392</v>
      </c>
      <c r="D11" s="15">
        <v>1020</v>
      </c>
      <c r="E11" s="12">
        <v>15</v>
      </c>
      <c r="F11" s="12">
        <f t="shared" si="0"/>
        <v>15300</v>
      </c>
    </row>
    <row r="12" spans="1:6" ht="25.5" x14ac:dyDescent="0.25">
      <c r="A12" s="21">
        <v>8</v>
      </c>
      <c r="B12" s="13" t="s">
        <v>393</v>
      </c>
      <c r="C12" s="15" t="s">
        <v>394</v>
      </c>
      <c r="D12" s="15">
        <v>149</v>
      </c>
      <c r="E12" s="12">
        <v>80</v>
      </c>
      <c r="F12" s="12">
        <f t="shared" si="0"/>
        <v>11920</v>
      </c>
    </row>
    <row r="13" spans="1:6" ht="25.5" x14ac:dyDescent="0.25">
      <c r="A13" s="21">
        <v>9</v>
      </c>
      <c r="B13" s="13" t="s">
        <v>395</v>
      </c>
      <c r="C13" s="15" t="s">
        <v>396</v>
      </c>
      <c r="D13" s="15">
        <v>86</v>
      </c>
      <c r="E13" s="12">
        <v>113</v>
      </c>
      <c r="F13" s="12">
        <f t="shared" si="0"/>
        <v>9718</v>
      </c>
    </row>
    <row r="14" spans="1:6" ht="25.5" x14ac:dyDescent="0.25">
      <c r="A14" s="21">
        <v>10</v>
      </c>
      <c r="B14" s="13" t="s">
        <v>397</v>
      </c>
      <c r="C14" s="15">
        <v>45021</v>
      </c>
      <c r="D14" s="15">
        <v>118</v>
      </c>
      <c r="E14" s="12">
        <v>81</v>
      </c>
      <c r="F14" s="12">
        <f t="shared" si="0"/>
        <v>9558</v>
      </c>
    </row>
    <row r="15" spans="1:6" ht="25.5" x14ac:dyDescent="0.25">
      <c r="A15" s="21">
        <v>11</v>
      </c>
      <c r="B15" s="13" t="s">
        <v>398</v>
      </c>
      <c r="C15" s="23" t="s">
        <v>399</v>
      </c>
      <c r="D15" s="15">
        <v>384</v>
      </c>
      <c r="E15" s="12">
        <v>21</v>
      </c>
      <c r="F15" s="12">
        <f t="shared" si="0"/>
        <v>8064</v>
      </c>
    </row>
    <row r="16" spans="1:6" ht="25.5" x14ac:dyDescent="0.25">
      <c r="A16" s="21">
        <v>12</v>
      </c>
      <c r="B16" s="13" t="s">
        <v>400</v>
      </c>
      <c r="C16" s="15">
        <v>37301</v>
      </c>
      <c r="D16" s="15">
        <v>687</v>
      </c>
      <c r="E16" s="12">
        <v>12</v>
      </c>
      <c r="F16" s="12">
        <f t="shared" si="0"/>
        <v>8244</v>
      </c>
    </row>
    <row r="17" spans="1:6" ht="25.5" x14ac:dyDescent="0.25">
      <c r="A17" s="21">
        <v>13</v>
      </c>
      <c r="B17" s="13" t="s">
        <v>401</v>
      </c>
      <c r="C17" s="23" t="s">
        <v>402</v>
      </c>
      <c r="D17" s="15">
        <v>570</v>
      </c>
      <c r="E17" s="12">
        <v>12</v>
      </c>
      <c r="F17" s="12">
        <f t="shared" si="0"/>
        <v>6840</v>
      </c>
    </row>
    <row r="18" spans="1:6" ht="25.5" x14ac:dyDescent="0.25">
      <c r="A18" s="21">
        <v>14</v>
      </c>
      <c r="B18" s="13" t="s">
        <v>403</v>
      </c>
      <c r="C18" s="15">
        <v>37301</v>
      </c>
      <c r="D18" s="15">
        <v>548</v>
      </c>
      <c r="E18" s="12">
        <v>12</v>
      </c>
      <c r="F18" s="12">
        <f t="shared" si="0"/>
        <v>6576</v>
      </c>
    </row>
    <row r="19" spans="1:6" ht="25.5" x14ac:dyDescent="0.25">
      <c r="A19" s="21">
        <v>15</v>
      </c>
      <c r="B19" s="13" t="s">
        <v>404</v>
      </c>
      <c r="C19" s="23" t="s">
        <v>405</v>
      </c>
      <c r="D19" s="15">
        <v>600</v>
      </c>
      <c r="E19" s="12">
        <v>11</v>
      </c>
      <c r="F19" s="12">
        <f t="shared" si="0"/>
        <v>6600</v>
      </c>
    </row>
    <row r="20" spans="1:6" ht="25.5" x14ac:dyDescent="0.25">
      <c r="A20" s="21">
        <v>16</v>
      </c>
      <c r="B20" s="13" t="s">
        <v>406</v>
      </c>
      <c r="C20" s="23" t="s">
        <v>407</v>
      </c>
      <c r="D20" s="15">
        <v>775</v>
      </c>
      <c r="E20" s="12">
        <v>6</v>
      </c>
      <c r="F20" s="12">
        <f t="shared" si="0"/>
        <v>4650</v>
      </c>
    </row>
    <row r="21" spans="1:6" ht="25.5" x14ac:dyDescent="0.25">
      <c r="A21" s="21">
        <v>17</v>
      </c>
      <c r="B21" s="13" t="s">
        <v>408</v>
      </c>
      <c r="C21" s="15" t="s">
        <v>409</v>
      </c>
      <c r="D21" s="15">
        <v>30</v>
      </c>
      <c r="E21" s="12">
        <v>153</v>
      </c>
      <c r="F21" s="12">
        <f t="shared" si="0"/>
        <v>4590</v>
      </c>
    </row>
    <row r="22" spans="1:6" ht="25.5" x14ac:dyDescent="0.25">
      <c r="A22" s="21">
        <v>18</v>
      </c>
      <c r="B22" s="24" t="s">
        <v>410</v>
      </c>
      <c r="C22" s="15" t="s">
        <v>411</v>
      </c>
      <c r="D22" s="15">
        <v>39</v>
      </c>
      <c r="E22" s="12">
        <v>117</v>
      </c>
      <c r="F22" s="12">
        <f t="shared" si="0"/>
        <v>4563</v>
      </c>
    </row>
    <row r="23" spans="1:6" ht="25.5" x14ac:dyDescent="0.25">
      <c r="A23" s="21">
        <v>19</v>
      </c>
      <c r="B23" s="13" t="s">
        <v>412</v>
      </c>
      <c r="C23" s="15">
        <v>37501</v>
      </c>
      <c r="D23" s="15">
        <v>299</v>
      </c>
      <c r="E23" s="12">
        <v>14</v>
      </c>
      <c r="F23" s="12">
        <f t="shared" si="0"/>
        <v>4186</v>
      </c>
    </row>
    <row r="24" spans="1:6" ht="25.5" x14ac:dyDescent="0.25">
      <c r="A24" s="21">
        <v>20</v>
      </c>
      <c r="B24" s="13" t="s">
        <v>414</v>
      </c>
      <c r="C24" s="15" t="s">
        <v>415</v>
      </c>
      <c r="D24" s="15">
        <v>67</v>
      </c>
      <c r="E24" s="12">
        <v>51</v>
      </c>
      <c r="F24" s="12">
        <f t="shared" si="0"/>
        <v>3417</v>
      </c>
    </row>
    <row r="25" spans="1:6" ht="25.5" x14ac:dyDescent="0.25">
      <c r="A25" s="21">
        <v>21</v>
      </c>
      <c r="B25" s="13" t="s">
        <v>413</v>
      </c>
      <c r="C25" s="15">
        <v>45011</v>
      </c>
      <c r="D25" s="15">
        <v>69</v>
      </c>
      <c r="E25" s="12">
        <v>50</v>
      </c>
      <c r="F25" s="12">
        <f t="shared" si="0"/>
        <v>3450</v>
      </c>
    </row>
    <row r="26" spans="1:6" ht="25.5" x14ac:dyDescent="0.25">
      <c r="A26" s="21">
        <v>22</v>
      </c>
      <c r="B26" s="13" t="s">
        <v>416</v>
      </c>
      <c r="C26" s="15">
        <v>37392</v>
      </c>
      <c r="D26" s="15">
        <v>185</v>
      </c>
      <c r="E26" s="12">
        <v>18</v>
      </c>
      <c r="F26" s="12">
        <f t="shared" si="0"/>
        <v>3330</v>
      </c>
    </row>
    <row r="27" spans="1:6" ht="25.5" x14ac:dyDescent="0.25">
      <c r="A27" s="21">
        <v>23</v>
      </c>
      <c r="B27" s="13" t="s">
        <v>417</v>
      </c>
      <c r="C27" s="15">
        <v>38322</v>
      </c>
      <c r="D27" s="15">
        <v>16</v>
      </c>
      <c r="E27" s="12">
        <v>206</v>
      </c>
      <c r="F27" s="12">
        <f t="shared" si="0"/>
        <v>3296</v>
      </c>
    </row>
    <row r="28" spans="1:6" ht="25.5" x14ac:dyDescent="0.25">
      <c r="A28" s="21">
        <v>24</v>
      </c>
      <c r="B28" s="13" t="s">
        <v>418</v>
      </c>
      <c r="C28" s="15" t="s">
        <v>419</v>
      </c>
      <c r="D28" s="15">
        <v>260</v>
      </c>
      <c r="E28" s="12">
        <v>12</v>
      </c>
      <c r="F28" s="12">
        <f t="shared" si="0"/>
        <v>3120</v>
      </c>
    </row>
    <row r="29" spans="1:6" ht="25.5" x14ac:dyDescent="0.25">
      <c r="A29" s="21">
        <v>25</v>
      </c>
      <c r="B29" s="13" t="s">
        <v>420</v>
      </c>
      <c r="C29" s="15">
        <v>55220</v>
      </c>
      <c r="D29" s="15">
        <v>155</v>
      </c>
      <c r="E29" s="12">
        <v>17</v>
      </c>
      <c r="F29" s="12">
        <f t="shared" si="0"/>
        <v>2635</v>
      </c>
    </row>
    <row r="30" spans="1:6" ht="25.5" x14ac:dyDescent="0.25">
      <c r="A30" s="21">
        <v>26</v>
      </c>
      <c r="B30" s="13" t="s">
        <v>421</v>
      </c>
      <c r="C30" s="23" t="s">
        <v>422</v>
      </c>
      <c r="D30" s="15">
        <v>138</v>
      </c>
      <c r="E30" s="12">
        <v>18</v>
      </c>
      <c r="F30" s="12">
        <f t="shared" si="0"/>
        <v>2484</v>
      </c>
    </row>
    <row r="31" spans="1:6" ht="25.5" x14ac:dyDescent="0.25">
      <c r="A31" s="21">
        <v>27</v>
      </c>
      <c r="B31" s="13" t="s">
        <v>423</v>
      </c>
      <c r="C31" s="15">
        <v>37352</v>
      </c>
      <c r="D31" s="15">
        <v>197</v>
      </c>
      <c r="E31" s="12">
        <v>11</v>
      </c>
      <c r="F31" s="12">
        <f t="shared" si="0"/>
        <v>2167</v>
      </c>
    </row>
    <row r="32" spans="1:6" ht="25.5" x14ac:dyDescent="0.25">
      <c r="A32" s="21">
        <v>28</v>
      </c>
      <c r="B32" s="13" t="s">
        <v>424</v>
      </c>
      <c r="C32" s="23">
        <v>10033</v>
      </c>
      <c r="D32" s="15">
        <v>115</v>
      </c>
      <c r="E32" s="12">
        <v>18</v>
      </c>
      <c r="F32" s="12">
        <f t="shared" si="0"/>
        <v>2070</v>
      </c>
    </row>
    <row r="33" spans="1:6" ht="25.5" x14ac:dyDescent="0.25">
      <c r="A33" s="21">
        <v>29</v>
      </c>
      <c r="B33" s="13" t="s">
        <v>425</v>
      </c>
      <c r="C33" s="15" t="s">
        <v>426</v>
      </c>
      <c r="D33" s="15">
        <v>160</v>
      </c>
      <c r="E33" s="12">
        <v>11</v>
      </c>
      <c r="F33" s="12">
        <f t="shared" si="0"/>
        <v>1760</v>
      </c>
    </row>
    <row r="34" spans="1:6" ht="25.5" x14ac:dyDescent="0.25">
      <c r="A34" s="21">
        <v>30</v>
      </c>
      <c r="B34" s="13" t="s">
        <v>427</v>
      </c>
      <c r="C34" s="15" t="s">
        <v>428</v>
      </c>
      <c r="D34" s="15">
        <v>157</v>
      </c>
      <c r="E34" s="12">
        <v>11</v>
      </c>
      <c r="F34" s="12">
        <f t="shared" si="0"/>
        <v>1727</v>
      </c>
    </row>
    <row r="35" spans="1:6" ht="25.5" x14ac:dyDescent="0.25">
      <c r="A35" s="21">
        <v>31</v>
      </c>
      <c r="B35" s="13" t="s">
        <v>429</v>
      </c>
      <c r="C35" s="15">
        <v>36000</v>
      </c>
      <c r="D35" s="15">
        <v>76</v>
      </c>
      <c r="E35" s="12">
        <v>22</v>
      </c>
      <c r="F35" s="12">
        <f t="shared" si="0"/>
        <v>1672</v>
      </c>
    </row>
    <row r="36" spans="1:6" ht="25.5" x14ac:dyDescent="0.25">
      <c r="A36" s="21">
        <v>32</v>
      </c>
      <c r="B36" s="13" t="s">
        <v>430</v>
      </c>
      <c r="C36" s="15">
        <v>10143</v>
      </c>
      <c r="D36" s="15">
        <v>42</v>
      </c>
      <c r="E36" s="12">
        <v>36</v>
      </c>
      <c r="F36" s="12">
        <f t="shared" si="0"/>
        <v>1512</v>
      </c>
    </row>
    <row r="37" spans="1:6" x14ac:dyDescent="0.25">
      <c r="A37" s="21">
        <v>33</v>
      </c>
      <c r="B37" s="13" t="s">
        <v>431</v>
      </c>
      <c r="C37" s="15">
        <v>30199</v>
      </c>
      <c r="D37" s="15">
        <v>200</v>
      </c>
      <c r="E37" s="12">
        <v>7</v>
      </c>
      <c r="F37" s="12">
        <f t="shared" si="0"/>
        <v>1400</v>
      </c>
    </row>
    <row r="38" spans="1:6" ht="25.5" x14ac:dyDescent="0.25">
      <c r="A38" s="21">
        <v>34</v>
      </c>
      <c r="B38" s="13" t="s">
        <v>432</v>
      </c>
      <c r="C38" s="15">
        <v>38202</v>
      </c>
      <c r="D38" s="15">
        <v>15</v>
      </c>
      <c r="E38" s="12">
        <v>92</v>
      </c>
      <c r="F38" s="12">
        <f t="shared" si="0"/>
        <v>1380</v>
      </c>
    </row>
    <row r="39" spans="1:6" ht="25.5" x14ac:dyDescent="0.25">
      <c r="A39" s="21">
        <v>35</v>
      </c>
      <c r="B39" s="13" t="s">
        <v>433</v>
      </c>
      <c r="C39" s="15">
        <v>36780</v>
      </c>
      <c r="D39" s="15">
        <v>7</v>
      </c>
      <c r="E39" s="12">
        <v>188</v>
      </c>
      <c r="F39" s="12">
        <f t="shared" si="0"/>
        <v>1316</v>
      </c>
    </row>
    <row r="40" spans="1:6" ht="25.5" x14ac:dyDescent="0.25">
      <c r="A40" s="21">
        <v>36</v>
      </c>
      <c r="B40" s="13" t="s">
        <v>434</v>
      </c>
      <c r="C40" s="15">
        <v>55232</v>
      </c>
      <c r="D40" s="15">
        <v>44</v>
      </c>
      <c r="E40" s="12">
        <v>29</v>
      </c>
      <c r="F40" s="12">
        <f t="shared" si="0"/>
        <v>1276</v>
      </c>
    </row>
    <row r="41" spans="1:6" ht="25.5" x14ac:dyDescent="0.25">
      <c r="A41" s="21">
        <v>37</v>
      </c>
      <c r="B41" s="13" t="s">
        <v>436</v>
      </c>
      <c r="C41" s="15">
        <v>38361</v>
      </c>
      <c r="D41" s="15">
        <v>10</v>
      </c>
      <c r="E41" s="12">
        <v>127</v>
      </c>
      <c r="F41" s="12">
        <f t="shared" si="0"/>
        <v>1270</v>
      </c>
    </row>
    <row r="42" spans="1:6" ht="25.5" x14ac:dyDescent="0.25">
      <c r="A42" s="21">
        <v>38</v>
      </c>
      <c r="B42" s="24" t="s">
        <v>435</v>
      </c>
      <c r="C42" s="15">
        <v>57020</v>
      </c>
      <c r="D42" s="15">
        <v>90</v>
      </c>
      <c r="E42" s="12">
        <v>14</v>
      </c>
      <c r="F42" s="12">
        <f t="shared" si="0"/>
        <v>1260</v>
      </c>
    </row>
    <row r="43" spans="1:6" x14ac:dyDescent="0.25">
      <c r="A43" s="21">
        <v>39</v>
      </c>
      <c r="B43" s="13" t="s">
        <v>437</v>
      </c>
      <c r="C43" s="15" t="s">
        <v>438</v>
      </c>
      <c r="D43" s="15">
        <v>20</v>
      </c>
      <c r="E43" s="12">
        <v>62</v>
      </c>
      <c r="F43" s="12">
        <f t="shared" si="0"/>
        <v>1240</v>
      </c>
    </row>
    <row r="44" spans="1:6" ht="25.5" x14ac:dyDescent="0.25">
      <c r="A44" s="21">
        <v>40</v>
      </c>
      <c r="B44" s="13" t="s">
        <v>439</v>
      </c>
      <c r="C44" s="15" t="s">
        <v>440</v>
      </c>
      <c r="D44" s="15">
        <v>28</v>
      </c>
      <c r="E44" s="12">
        <v>42</v>
      </c>
      <c r="F44" s="12">
        <f t="shared" si="0"/>
        <v>1176</v>
      </c>
    </row>
    <row r="45" spans="1:6" ht="25.5" x14ac:dyDescent="0.25">
      <c r="A45" s="21">
        <v>41</v>
      </c>
      <c r="B45" s="13" t="s">
        <v>441</v>
      </c>
      <c r="C45" s="15">
        <v>36120</v>
      </c>
      <c r="D45" s="15">
        <v>5</v>
      </c>
      <c r="E45" s="12">
        <v>232</v>
      </c>
      <c r="F45" s="12">
        <f t="shared" si="0"/>
        <v>1160</v>
      </c>
    </row>
    <row r="46" spans="1:6" ht="25.5" x14ac:dyDescent="0.25">
      <c r="A46" s="21">
        <v>42</v>
      </c>
      <c r="B46" s="13" t="s">
        <v>442</v>
      </c>
      <c r="C46" s="15">
        <v>38282</v>
      </c>
      <c r="D46" s="15">
        <v>8</v>
      </c>
      <c r="E46" s="12">
        <v>142</v>
      </c>
      <c r="F46" s="12">
        <f t="shared" si="0"/>
        <v>1136</v>
      </c>
    </row>
    <row r="47" spans="1:6" ht="25.5" x14ac:dyDescent="0.25">
      <c r="A47" s="21">
        <v>43</v>
      </c>
      <c r="B47" s="13" t="s">
        <v>443</v>
      </c>
      <c r="C47" s="15">
        <v>39006</v>
      </c>
      <c r="D47" s="15">
        <v>3</v>
      </c>
      <c r="E47" s="12">
        <v>359</v>
      </c>
      <c r="F47" s="12">
        <f t="shared" si="0"/>
        <v>1077</v>
      </c>
    </row>
    <row r="48" spans="1:6" x14ac:dyDescent="0.25">
      <c r="A48" s="21">
        <v>44</v>
      </c>
      <c r="B48" s="13" t="s">
        <v>444</v>
      </c>
      <c r="C48" s="15">
        <v>36233</v>
      </c>
      <c r="D48" s="15">
        <v>5</v>
      </c>
      <c r="E48" s="12">
        <v>185</v>
      </c>
      <c r="F48" s="12">
        <f t="shared" si="0"/>
        <v>925</v>
      </c>
    </row>
    <row r="49" spans="1:6" x14ac:dyDescent="0.25">
      <c r="A49" s="21">
        <v>45</v>
      </c>
      <c r="B49" s="13" t="s">
        <v>445</v>
      </c>
      <c r="C49" s="15">
        <v>30193</v>
      </c>
      <c r="D49" s="15">
        <v>23</v>
      </c>
      <c r="E49" s="12">
        <v>40</v>
      </c>
      <c r="F49" s="12">
        <f t="shared" si="0"/>
        <v>920</v>
      </c>
    </row>
    <row r="50" spans="1:6" ht="25.5" x14ac:dyDescent="0.25">
      <c r="A50" s="21">
        <v>46</v>
      </c>
      <c r="B50" s="13" t="s">
        <v>446</v>
      </c>
      <c r="C50" s="15">
        <v>38202</v>
      </c>
      <c r="D50" s="15">
        <v>10</v>
      </c>
      <c r="E50" s="12">
        <v>92</v>
      </c>
      <c r="F50" s="12">
        <f t="shared" si="0"/>
        <v>920</v>
      </c>
    </row>
    <row r="51" spans="1:6" ht="25.5" x14ac:dyDescent="0.25">
      <c r="A51" s="21">
        <v>47</v>
      </c>
      <c r="B51" s="13" t="s">
        <v>447</v>
      </c>
      <c r="C51" s="15">
        <v>36003</v>
      </c>
      <c r="D51" s="15">
        <v>17</v>
      </c>
      <c r="E51" s="12">
        <v>27</v>
      </c>
      <c r="F51" s="12">
        <f t="shared" si="0"/>
        <v>459</v>
      </c>
    </row>
    <row r="52" spans="1:6" ht="25.5" x14ac:dyDescent="0.25">
      <c r="A52" s="21">
        <v>48</v>
      </c>
      <c r="B52" s="13" t="s">
        <v>448</v>
      </c>
      <c r="C52" s="15" t="s">
        <v>449</v>
      </c>
      <c r="D52" s="15">
        <v>10</v>
      </c>
      <c r="E52" s="12">
        <v>88</v>
      </c>
      <c r="F52" s="12">
        <f t="shared" si="0"/>
        <v>880</v>
      </c>
    </row>
    <row r="53" spans="1:6" ht="25.5" x14ac:dyDescent="0.25">
      <c r="A53" s="21">
        <v>49</v>
      </c>
      <c r="B53" s="13" t="s">
        <v>450</v>
      </c>
      <c r="C53" s="15">
        <v>38045</v>
      </c>
      <c r="D53" s="15">
        <v>3</v>
      </c>
      <c r="E53" s="12">
        <v>289</v>
      </c>
      <c r="F53" s="12">
        <f t="shared" si="0"/>
        <v>867</v>
      </c>
    </row>
    <row r="54" spans="1:6" ht="25.5" x14ac:dyDescent="0.25">
      <c r="A54" s="21">
        <v>50</v>
      </c>
      <c r="B54" s="13" t="s">
        <v>451</v>
      </c>
      <c r="C54" s="15">
        <v>36331</v>
      </c>
      <c r="D54" s="15">
        <v>3</v>
      </c>
      <c r="E54" s="12">
        <v>285</v>
      </c>
      <c r="F54" s="12">
        <f t="shared" si="0"/>
        <v>855</v>
      </c>
    </row>
    <row r="55" spans="1:6" ht="25.5" x14ac:dyDescent="0.25">
      <c r="A55" s="21">
        <v>51</v>
      </c>
      <c r="B55" s="13" t="s">
        <v>452</v>
      </c>
      <c r="C55" s="15">
        <v>39001</v>
      </c>
      <c r="D55" s="15">
        <v>2</v>
      </c>
      <c r="E55" s="12">
        <v>415</v>
      </c>
      <c r="F55" s="12">
        <f t="shared" si="0"/>
        <v>830</v>
      </c>
    </row>
    <row r="56" spans="1:6" ht="25.5" x14ac:dyDescent="0.25">
      <c r="A56" s="21">
        <v>52</v>
      </c>
      <c r="B56" s="13" t="s">
        <v>453</v>
      </c>
      <c r="C56" s="15">
        <v>36002</v>
      </c>
      <c r="D56" s="15">
        <v>3</v>
      </c>
      <c r="E56" s="12">
        <v>25</v>
      </c>
      <c r="F56" s="12">
        <f t="shared" si="0"/>
        <v>75</v>
      </c>
    </row>
    <row r="57" spans="1:6" ht="25.5" x14ac:dyDescent="0.25">
      <c r="A57" s="21">
        <v>53</v>
      </c>
      <c r="B57" s="13" t="s">
        <v>454</v>
      </c>
      <c r="C57" s="23" t="s">
        <v>455</v>
      </c>
      <c r="D57" s="15">
        <v>80</v>
      </c>
      <c r="E57" s="12">
        <v>10</v>
      </c>
      <c r="F57" s="12">
        <f t="shared" si="0"/>
        <v>800</v>
      </c>
    </row>
    <row r="58" spans="1:6" ht="25.5" x14ac:dyDescent="0.25">
      <c r="A58" s="21">
        <v>54</v>
      </c>
      <c r="B58" s="13" t="s">
        <v>456</v>
      </c>
      <c r="C58" s="15">
        <v>36660</v>
      </c>
      <c r="D58" s="15">
        <v>4</v>
      </c>
      <c r="E58" s="12">
        <v>186</v>
      </c>
      <c r="F58" s="12">
        <f t="shared" si="0"/>
        <v>744</v>
      </c>
    </row>
    <row r="59" spans="1:6" ht="25.5" x14ac:dyDescent="0.25">
      <c r="A59" s="21">
        <v>55</v>
      </c>
      <c r="B59" s="13" t="s">
        <v>457</v>
      </c>
      <c r="C59" s="15">
        <v>36550</v>
      </c>
      <c r="D59" s="15">
        <v>5</v>
      </c>
      <c r="E59" s="12">
        <v>139</v>
      </c>
      <c r="F59" s="12">
        <f t="shared" si="0"/>
        <v>695</v>
      </c>
    </row>
    <row r="60" spans="1:6" ht="25.5" x14ac:dyDescent="0.25">
      <c r="A60" s="21">
        <v>56</v>
      </c>
      <c r="B60" s="13" t="s">
        <v>458</v>
      </c>
      <c r="C60" s="15">
        <v>35265</v>
      </c>
      <c r="D60" s="15">
        <v>6</v>
      </c>
      <c r="E60" s="12">
        <v>113</v>
      </c>
      <c r="F60" s="12">
        <f t="shared" si="0"/>
        <v>678</v>
      </c>
    </row>
    <row r="61" spans="1:6" ht="25.5" x14ac:dyDescent="0.25">
      <c r="A61" s="21">
        <v>57</v>
      </c>
      <c r="B61" s="13" t="s">
        <v>459</v>
      </c>
      <c r="C61" s="15">
        <v>37305</v>
      </c>
      <c r="D61" s="15">
        <v>44</v>
      </c>
      <c r="E61" s="12">
        <v>15</v>
      </c>
      <c r="F61" s="12">
        <f t="shared" si="0"/>
        <v>660</v>
      </c>
    </row>
    <row r="62" spans="1:6" ht="25.5" x14ac:dyDescent="0.25">
      <c r="A62" s="21">
        <v>58</v>
      </c>
      <c r="B62" s="13" t="s">
        <v>460</v>
      </c>
      <c r="C62" s="15">
        <v>54655</v>
      </c>
      <c r="D62" s="15">
        <v>10</v>
      </c>
      <c r="E62" s="12">
        <v>66</v>
      </c>
      <c r="F62" s="12">
        <f t="shared" si="0"/>
        <v>660</v>
      </c>
    </row>
    <row r="63" spans="1:6" x14ac:dyDescent="0.25">
      <c r="A63" s="21">
        <v>59</v>
      </c>
      <c r="B63" s="13" t="s">
        <v>462</v>
      </c>
      <c r="C63" s="15">
        <v>37264</v>
      </c>
      <c r="D63" s="15">
        <v>11</v>
      </c>
      <c r="E63" s="12">
        <v>59</v>
      </c>
      <c r="F63" s="12">
        <f t="shared" si="0"/>
        <v>649</v>
      </c>
    </row>
    <row r="64" spans="1:6" ht="25.5" x14ac:dyDescent="0.25">
      <c r="A64" s="21">
        <v>60</v>
      </c>
      <c r="B64" s="13" t="s">
        <v>461</v>
      </c>
      <c r="C64" s="15">
        <v>36019</v>
      </c>
      <c r="D64" s="15">
        <v>2</v>
      </c>
      <c r="E64" s="12">
        <v>327</v>
      </c>
      <c r="F64" s="12">
        <f t="shared" si="0"/>
        <v>654</v>
      </c>
    </row>
    <row r="65" spans="1:6" ht="25.5" x14ac:dyDescent="0.25">
      <c r="A65" s="21">
        <v>61</v>
      </c>
      <c r="B65" s="13" t="s">
        <v>463</v>
      </c>
      <c r="C65" s="15">
        <v>38240</v>
      </c>
      <c r="D65" s="15">
        <v>7</v>
      </c>
      <c r="E65" s="12">
        <v>91</v>
      </c>
      <c r="F65" s="12">
        <f t="shared" si="0"/>
        <v>637</v>
      </c>
    </row>
    <row r="66" spans="1:6" ht="25.5" x14ac:dyDescent="0.25">
      <c r="A66" s="21">
        <v>62</v>
      </c>
      <c r="B66" s="13" t="s">
        <v>464</v>
      </c>
      <c r="C66" s="15">
        <v>38204</v>
      </c>
      <c r="D66" s="15">
        <v>5</v>
      </c>
      <c r="E66" s="12">
        <v>125</v>
      </c>
      <c r="F66" s="12">
        <f t="shared" si="0"/>
        <v>625</v>
      </c>
    </row>
    <row r="67" spans="1:6" ht="25.5" x14ac:dyDescent="0.25">
      <c r="A67" s="21">
        <v>63</v>
      </c>
      <c r="B67" s="13" t="s">
        <v>465</v>
      </c>
      <c r="C67" s="15">
        <v>36551</v>
      </c>
      <c r="D67" s="15">
        <v>4</v>
      </c>
      <c r="E67" s="12">
        <v>150</v>
      </c>
      <c r="F67" s="12">
        <f t="shared" si="0"/>
        <v>600</v>
      </c>
    </row>
    <row r="68" spans="1:6" ht="25.5" x14ac:dyDescent="0.25">
      <c r="A68" s="21">
        <v>64</v>
      </c>
      <c r="B68" s="13" t="s">
        <v>466</v>
      </c>
      <c r="C68" s="15">
        <v>36548</v>
      </c>
      <c r="D68" s="15">
        <v>5</v>
      </c>
      <c r="E68" s="12">
        <v>116</v>
      </c>
      <c r="F68" s="12">
        <f t="shared" si="0"/>
        <v>580</v>
      </c>
    </row>
    <row r="69" spans="1:6" ht="25.5" x14ac:dyDescent="0.25">
      <c r="A69" s="21">
        <v>65</v>
      </c>
      <c r="B69" s="13" t="s">
        <v>467</v>
      </c>
      <c r="C69" s="15">
        <v>38242</v>
      </c>
      <c r="D69" s="15">
        <v>5</v>
      </c>
      <c r="E69" s="12">
        <v>107</v>
      </c>
      <c r="F69" s="12">
        <f t="shared" si="0"/>
        <v>535</v>
      </c>
    </row>
    <row r="70" spans="1:6" ht="25.5" x14ac:dyDescent="0.25">
      <c r="A70" s="21">
        <v>66</v>
      </c>
      <c r="B70" s="13" t="s">
        <v>468</v>
      </c>
      <c r="C70" s="15">
        <v>38084</v>
      </c>
      <c r="D70" s="15">
        <v>3</v>
      </c>
      <c r="E70" s="12">
        <v>159</v>
      </c>
      <c r="F70" s="12">
        <f t="shared" ref="F70:F129" si="1">E70*D70</f>
        <v>477</v>
      </c>
    </row>
    <row r="71" spans="1:6" ht="25.5" x14ac:dyDescent="0.25">
      <c r="A71" s="21">
        <v>67</v>
      </c>
      <c r="B71" s="13" t="s">
        <v>469</v>
      </c>
      <c r="C71" s="15">
        <v>38024</v>
      </c>
      <c r="D71" s="15">
        <v>3</v>
      </c>
      <c r="E71" s="12">
        <v>158</v>
      </c>
      <c r="F71" s="12">
        <f t="shared" si="1"/>
        <v>474</v>
      </c>
    </row>
    <row r="72" spans="1:6" ht="25.5" x14ac:dyDescent="0.25">
      <c r="A72" s="21">
        <v>68</v>
      </c>
      <c r="B72" s="13" t="s">
        <v>470</v>
      </c>
      <c r="C72" s="15" t="s">
        <v>471</v>
      </c>
      <c r="D72" s="15">
        <v>6</v>
      </c>
      <c r="E72" s="12">
        <v>78</v>
      </c>
      <c r="F72" s="12">
        <f t="shared" si="1"/>
        <v>468</v>
      </c>
    </row>
    <row r="73" spans="1:6" ht="25.5" x14ac:dyDescent="0.25">
      <c r="A73" s="21">
        <v>69</v>
      </c>
      <c r="B73" s="13" t="s">
        <v>472</v>
      </c>
      <c r="C73" s="15">
        <v>55250</v>
      </c>
      <c r="D73" s="15">
        <v>12</v>
      </c>
      <c r="E73" s="12">
        <v>38</v>
      </c>
      <c r="F73" s="12">
        <f t="shared" si="1"/>
        <v>456</v>
      </c>
    </row>
    <row r="74" spans="1:6" ht="25.5" x14ac:dyDescent="0.25">
      <c r="A74" s="21">
        <v>70</v>
      </c>
      <c r="B74" s="13" t="s">
        <v>473</v>
      </c>
      <c r="C74" s="15">
        <v>50820</v>
      </c>
      <c r="D74" s="15">
        <v>149</v>
      </c>
      <c r="E74" s="12">
        <v>3</v>
      </c>
      <c r="F74" s="12">
        <f t="shared" si="1"/>
        <v>447</v>
      </c>
    </row>
    <row r="75" spans="1:6" x14ac:dyDescent="0.25">
      <c r="A75" s="21">
        <v>71</v>
      </c>
      <c r="B75" s="13" t="s">
        <v>475</v>
      </c>
      <c r="C75" s="15">
        <v>37240</v>
      </c>
      <c r="D75" s="15">
        <v>14</v>
      </c>
      <c r="E75" s="12">
        <v>30</v>
      </c>
      <c r="F75" s="12">
        <f t="shared" si="1"/>
        <v>420</v>
      </c>
    </row>
    <row r="76" spans="1:6" ht="25.5" x14ac:dyDescent="0.25">
      <c r="A76" s="21">
        <v>72</v>
      </c>
      <c r="B76" s="13" t="s">
        <v>474</v>
      </c>
      <c r="C76" s="15">
        <v>37390</v>
      </c>
      <c r="D76" s="15">
        <v>30</v>
      </c>
      <c r="E76" s="12">
        <v>14</v>
      </c>
      <c r="F76" s="12">
        <f t="shared" si="1"/>
        <v>420</v>
      </c>
    </row>
    <row r="77" spans="1:6" ht="25.5" x14ac:dyDescent="0.25">
      <c r="A77" s="21">
        <v>73</v>
      </c>
      <c r="B77" s="13" t="s">
        <v>476</v>
      </c>
      <c r="C77" s="15">
        <v>36662</v>
      </c>
      <c r="D77" s="15">
        <v>10</v>
      </c>
      <c r="E77" s="12">
        <v>25</v>
      </c>
      <c r="F77" s="12">
        <f t="shared" si="1"/>
        <v>250</v>
      </c>
    </row>
    <row r="78" spans="1:6" ht="25.5" x14ac:dyDescent="0.25">
      <c r="A78" s="21">
        <v>74</v>
      </c>
      <c r="B78" s="13" t="s">
        <v>477</v>
      </c>
      <c r="C78" s="15">
        <v>30015</v>
      </c>
      <c r="D78" s="15">
        <v>19</v>
      </c>
      <c r="E78" s="12">
        <v>22</v>
      </c>
      <c r="F78" s="12">
        <f t="shared" si="1"/>
        <v>418</v>
      </c>
    </row>
    <row r="79" spans="1:6" x14ac:dyDescent="0.25">
      <c r="A79" s="21">
        <v>75</v>
      </c>
      <c r="B79" s="13" t="s">
        <v>478</v>
      </c>
      <c r="C79" s="15">
        <v>30194</v>
      </c>
      <c r="D79" s="15">
        <v>9</v>
      </c>
      <c r="E79" s="12">
        <v>43</v>
      </c>
      <c r="F79" s="12">
        <f t="shared" si="1"/>
        <v>387</v>
      </c>
    </row>
    <row r="80" spans="1:6" ht="25.5" x14ac:dyDescent="0.25">
      <c r="A80" s="21">
        <v>76</v>
      </c>
      <c r="B80" s="13" t="s">
        <v>479</v>
      </c>
      <c r="C80" s="15">
        <v>38220</v>
      </c>
      <c r="D80" s="15">
        <v>5</v>
      </c>
      <c r="E80" s="12">
        <v>76</v>
      </c>
      <c r="F80" s="12">
        <f t="shared" si="1"/>
        <v>380</v>
      </c>
    </row>
    <row r="81" spans="1:6" x14ac:dyDescent="0.25">
      <c r="A81" s="21">
        <v>77</v>
      </c>
      <c r="B81" s="13" t="s">
        <v>480</v>
      </c>
      <c r="C81" s="15">
        <v>37240</v>
      </c>
      <c r="D81" s="15">
        <v>12</v>
      </c>
      <c r="E81" s="12">
        <v>30</v>
      </c>
      <c r="F81" s="12">
        <f t="shared" si="1"/>
        <v>360</v>
      </c>
    </row>
    <row r="82" spans="1:6" x14ac:dyDescent="0.25">
      <c r="A82" s="21">
        <v>78</v>
      </c>
      <c r="B82" s="13" t="s">
        <v>462</v>
      </c>
      <c r="C82" s="15">
        <v>37264</v>
      </c>
      <c r="D82" s="15">
        <v>6</v>
      </c>
      <c r="E82" s="12">
        <v>59</v>
      </c>
      <c r="F82" s="12">
        <f t="shared" si="1"/>
        <v>354</v>
      </c>
    </row>
    <row r="83" spans="1:6" ht="25.5" x14ac:dyDescent="0.25">
      <c r="A83" s="21">
        <v>79</v>
      </c>
      <c r="B83" s="13" t="s">
        <v>481</v>
      </c>
      <c r="C83" s="23" t="s">
        <v>482</v>
      </c>
      <c r="D83" s="15">
        <v>40</v>
      </c>
      <c r="E83" s="12">
        <v>9</v>
      </c>
      <c r="F83" s="12">
        <f t="shared" si="1"/>
        <v>360</v>
      </c>
    </row>
    <row r="84" spans="1:6" ht="25.5" x14ac:dyDescent="0.25">
      <c r="A84" s="21">
        <v>80</v>
      </c>
      <c r="B84" s="13" t="s">
        <v>483</v>
      </c>
      <c r="C84" s="15">
        <v>38260</v>
      </c>
      <c r="D84" s="15">
        <v>4</v>
      </c>
      <c r="E84" s="12">
        <v>85</v>
      </c>
      <c r="F84" s="12">
        <f t="shared" si="1"/>
        <v>340</v>
      </c>
    </row>
    <row r="85" spans="1:6" ht="25.5" x14ac:dyDescent="0.25">
      <c r="A85" s="21">
        <v>81</v>
      </c>
      <c r="B85" s="13" t="s">
        <v>484</v>
      </c>
      <c r="C85" s="15" t="s">
        <v>485</v>
      </c>
      <c r="D85" s="15">
        <v>2</v>
      </c>
      <c r="E85" s="12">
        <v>169</v>
      </c>
      <c r="F85" s="12">
        <f t="shared" si="1"/>
        <v>338</v>
      </c>
    </row>
    <row r="86" spans="1:6" ht="25.5" x14ac:dyDescent="0.25">
      <c r="A86" s="21">
        <v>82</v>
      </c>
      <c r="B86" s="13" t="s">
        <v>486</v>
      </c>
      <c r="C86" s="15">
        <v>36041</v>
      </c>
      <c r="D86" s="15">
        <v>2</v>
      </c>
      <c r="E86" s="12">
        <v>167</v>
      </c>
      <c r="F86" s="12">
        <f t="shared" si="1"/>
        <v>334</v>
      </c>
    </row>
    <row r="87" spans="1:6" ht="25.5" x14ac:dyDescent="0.25">
      <c r="A87" s="21">
        <v>83</v>
      </c>
      <c r="B87" s="13" t="s">
        <v>487</v>
      </c>
      <c r="C87" s="15">
        <v>6290012</v>
      </c>
      <c r="D87" s="15">
        <v>2</v>
      </c>
      <c r="E87" s="12">
        <v>165</v>
      </c>
      <c r="F87" s="12">
        <f t="shared" si="1"/>
        <v>330</v>
      </c>
    </row>
    <row r="88" spans="1:6" ht="25.5" x14ac:dyDescent="0.25">
      <c r="A88" s="21">
        <v>84</v>
      </c>
      <c r="B88" s="13" t="s">
        <v>488</v>
      </c>
      <c r="C88" s="15">
        <v>36662</v>
      </c>
      <c r="D88" s="15">
        <v>11</v>
      </c>
      <c r="E88" s="12">
        <v>25</v>
      </c>
      <c r="F88" s="12">
        <f t="shared" si="1"/>
        <v>275</v>
      </c>
    </row>
    <row r="89" spans="1:6" ht="25.5" x14ac:dyDescent="0.25">
      <c r="A89" s="21">
        <v>85</v>
      </c>
      <c r="B89" s="13" t="s">
        <v>489</v>
      </c>
      <c r="C89" s="15">
        <v>38200</v>
      </c>
      <c r="D89" s="15">
        <v>4</v>
      </c>
      <c r="E89" s="12">
        <v>77</v>
      </c>
      <c r="F89" s="12">
        <f t="shared" si="1"/>
        <v>308</v>
      </c>
    </row>
    <row r="90" spans="1:6" ht="25.5" x14ac:dyDescent="0.25">
      <c r="A90" s="21">
        <v>86</v>
      </c>
      <c r="B90" s="13" t="s">
        <v>490</v>
      </c>
      <c r="C90" s="15">
        <v>38042</v>
      </c>
      <c r="D90" s="15">
        <v>2</v>
      </c>
      <c r="E90" s="12">
        <v>151</v>
      </c>
      <c r="F90" s="12">
        <f t="shared" si="1"/>
        <v>302</v>
      </c>
    </row>
    <row r="91" spans="1:6" x14ac:dyDescent="0.25">
      <c r="A91" s="21">
        <v>87</v>
      </c>
      <c r="B91" s="13" t="s">
        <v>491</v>
      </c>
      <c r="C91" s="23" t="s">
        <v>492</v>
      </c>
      <c r="D91" s="15">
        <v>33</v>
      </c>
      <c r="E91" s="12">
        <v>9</v>
      </c>
      <c r="F91" s="12">
        <f t="shared" si="1"/>
        <v>297</v>
      </c>
    </row>
    <row r="92" spans="1:6" ht="25.5" x14ac:dyDescent="0.25">
      <c r="A92" s="21">
        <v>88</v>
      </c>
      <c r="B92" s="13" t="s">
        <v>493</v>
      </c>
      <c r="C92" s="15">
        <v>36703</v>
      </c>
      <c r="D92" s="15">
        <v>1</v>
      </c>
      <c r="E92" s="12">
        <v>278</v>
      </c>
      <c r="F92" s="12">
        <f t="shared" si="1"/>
        <v>278</v>
      </c>
    </row>
    <row r="93" spans="1:6" ht="25.5" x14ac:dyDescent="0.25">
      <c r="A93" s="21">
        <v>89</v>
      </c>
      <c r="B93" s="13" t="s">
        <v>494</v>
      </c>
      <c r="C93" s="15">
        <v>38165</v>
      </c>
      <c r="D93" s="15">
        <v>2</v>
      </c>
      <c r="E93" s="12">
        <v>139</v>
      </c>
      <c r="F93" s="12">
        <f t="shared" si="1"/>
        <v>278</v>
      </c>
    </row>
    <row r="94" spans="1:6" ht="25.5" x14ac:dyDescent="0.25">
      <c r="A94" s="21">
        <v>90</v>
      </c>
      <c r="B94" s="13" t="s">
        <v>495</v>
      </c>
      <c r="C94" s="15">
        <v>38262</v>
      </c>
      <c r="D94" s="15">
        <v>3</v>
      </c>
      <c r="E94" s="12">
        <v>85</v>
      </c>
      <c r="F94" s="12">
        <f t="shared" si="1"/>
        <v>255</v>
      </c>
    </row>
    <row r="95" spans="1:6" ht="25.5" x14ac:dyDescent="0.25">
      <c r="A95" s="21">
        <v>91</v>
      </c>
      <c r="B95" s="13" t="s">
        <v>496</v>
      </c>
      <c r="C95" s="15">
        <v>38123</v>
      </c>
      <c r="D95" s="15">
        <v>2</v>
      </c>
      <c r="E95" s="12">
        <v>127</v>
      </c>
      <c r="F95" s="12">
        <f t="shared" si="1"/>
        <v>254</v>
      </c>
    </row>
    <row r="96" spans="1:6" x14ac:dyDescent="0.25">
      <c r="A96" s="21">
        <v>92</v>
      </c>
      <c r="B96" s="13" t="s">
        <v>497</v>
      </c>
      <c r="C96" s="23" t="s">
        <v>498</v>
      </c>
      <c r="D96" s="15">
        <v>37</v>
      </c>
      <c r="E96" s="12">
        <v>6</v>
      </c>
      <c r="F96" s="12">
        <f t="shared" si="1"/>
        <v>222</v>
      </c>
    </row>
    <row r="97" spans="1:6" x14ac:dyDescent="0.25">
      <c r="A97" s="21">
        <v>93</v>
      </c>
      <c r="B97" s="13" t="s">
        <v>499</v>
      </c>
      <c r="C97" s="15">
        <v>50520</v>
      </c>
      <c r="D97" s="15">
        <v>49</v>
      </c>
      <c r="E97" s="12">
        <v>5</v>
      </c>
      <c r="F97" s="12">
        <f t="shared" si="1"/>
        <v>245</v>
      </c>
    </row>
    <row r="98" spans="1:6" ht="38.25" x14ac:dyDescent="0.25">
      <c r="A98" s="21">
        <v>94</v>
      </c>
      <c r="B98" s="13" t="s">
        <v>500</v>
      </c>
      <c r="C98" s="15">
        <v>38062</v>
      </c>
      <c r="D98" s="15">
        <v>1</v>
      </c>
      <c r="E98" s="12">
        <v>211</v>
      </c>
      <c r="F98" s="12">
        <f t="shared" si="1"/>
        <v>211</v>
      </c>
    </row>
    <row r="99" spans="1:6" x14ac:dyDescent="0.25">
      <c r="A99" s="21">
        <v>95</v>
      </c>
      <c r="B99" s="13" t="s">
        <v>501</v>
      </c>
      <c r="C99" s="15">
        <v>30267</v>
      </c>
      <c r="D99" s="15">
        <v>3</v>
      </c>
      <c r="E99" s="12">
        <v>69</v>
      </c>
      <c r="F99" s="12">
        <f t="shared" si="1"/>
        <v>207</v>
      </c>
    </row>
    <row r="100" spans="1:6" ht="25.5" x14ac:dyDescent="0.25">
      <c r="A100" s="21">
        <v>96</v>
      </c>
      <c r="B100" s="13" t="s">
        <v>502</v>
      </c>
      <c r="C100" s="15">
        <v>50050</v>
      </c>
      <c r="D100" s="15">
        <v>3</v>
      </c>
      <c r="E100" s="12">
        <v>68</v>
      </c>
      <c r="F100" s="12">
        <f t="shared" si="1"/>
        <v>204</v>
      </c>
    </row>
    <row r="101" spans="1:6" ht="25.5" x14ac:dyDescent="0.25">
      <c r="A101" s="21">
        <v>97</v>
      </c>
      <c r="B101" s="13" t="s">
        <v>503</v>
      </c>
      <c r="C101" s="15">
        <v>36782</v>
      </c>
      <c r="D101" s="15">
        <v>2</v>
      </c>
      <c r="E101" s="12">
        <v>29</v>
      </c>
      <c r="F101" s="12">
        <f t="shared" si="1"/>
        <v>58</v>
      </c>
    </row>
    <row r="102" spans="1:6" ht="25.5" x14ac:dyDescent="0.25">
      <c r="A102" s="21">
        <v>98</v>
      </c>
      <c r="B102" s="13" t="s">
        <v>504</v>
      </c>
      <c r="C102" s="15">
        <v>38222</v>
      </c>
      <c r="D102" s="15">
        <v>2</v>
      </c>
      <c r="E102" s="12">
        <v>97</v>
      </c>
      <c r="F102" s="12">
        <f t="shared" si="1"/>
        <v>194</v>
      </c>
    </row>
    <row r="103" spans="1:6" ht="25.5" x14ac:dyDescent="0.25">
      <c r="A103" s="21">
        <v>99</v>
      </c>
      <c r="B103" s="13" t="s">
        <v>505</v>
      </c>
      <c r="C103" s="15">
        <v>38343</v>
      </c>
      <c r="D103" s="15">
        <v>1</v>
      </c>
      <c r="E103" s="12">
        <v>180</v>
      </c>
      <c r="F103" s="12">
        <f t="shared" si="1"/>
        <v>180</v>
      </c>
    </row>
    <row r="104" spans="1:6" ht="25.5" x14ac:dyDescent="0.25">
      <c r="A104" s="21">
        <v>100</v>
      </c>
      <c r="B104" s="13" t="s">
        <v>506</v>
      </c>
      <c r="C104" s="15">
        <v>38206</v>
      </c>
      <c r="D104" s="15">
        <v>1</v>
      </c>
      <c r="E104" s="12">
        <v>179</v>
      </c>
      <c r="F104" s="12">
        <f t="shared" si="1"/>
        <v>179</v>
      </c>
    </row>
    <row r="105" spans="1:6" ht="25.5" x14ac:dyDescent="0.25">
      <c r="A105" s="21">
        <v>101</v>
      </c>
      <c r="B105" s="13" t="s">
        <v>507</v>
      </c>
      <c r="C105" s="15">
        <v>38089</v>
      </c>
      <c r="D105" s="15">
        <v>1</v>
      </c>
      <c r="E105" s="12">
        <v>176</v>
      </c>
      <c r="F105" s="12">
        <f t="shared" si="1"/>
        <v>176</v>
      </c>
    </row>
    <row r="106" spans="1:6" ht="25.5" x14ac:dyDescent="0.25">
      <c r="A106" s="21">
        <v>102</v>
      </c>
      <c r="B106" s="13" t="s">
        <v>508</v>
      </c>
      <c r="C106" s="23" t="s">
        <v>509</v>
      </c>
      <c r="D106" s="15">
        <v>20</v>
      </c>
      <c r="E106" s="12">
        <v>9</v>
      </c>
      <c r="F106" s="12">
        <f t="shared" si="1"/>
        <v>180</v>
      </c>
    </row>
    <row r="107" spans="1:6" ht="25.5" x14ac:dyDescent="0.25">
      <c r="A107" s="21">
        <v>103</v>
      </c>
      <c r="B107" s="13" t="s">
        <v>510</v>
      </c>
      <c r="C107" s="15">
        <v>38042</v>
      </c>
      <c r="D107" s="15">
        <v>1</v>
      </c>
      <c r="E107" s="12">
        <v>151</v>
      </c>
      <c r="F107" s="12">
        <f t="shared" si="1"/>
        <v>151</v>
      </c>
    </row>
    <row r="108" spans="1:6" ht="25.5" x14ac:dyDescent="0.25">
      <c r="A108" s="21">
        <v>104</v>
      </c>
      <c r="B108" s="13" t="s">
        <v>512</v>
      </c>
      <c r="C108" s="15">
        <v>38244</v>
      </c>
      <c r="D108" s="15">
        <v>1</v>
      </c>
      <c r="E108" s="12">
        <v>131</v>
      </c>
      <c r="F108" s="12">
        <f t="shared" si="1"/>
        <v>131</v>
      </c>
    </row>
    <row r="109" spans="1:6" ht="25.5" x14ac:dyDescent="0.25">
      <c r="A109" s="21">
        <v>105</v>
      </c>
      <c r="B109" s="13" t="s">
        <v>511</v>
      </c>
      <c r="C109" s="15">
        <v>53342</v>
      </c>
      <c r="D109" s="15">
        <v>84</v>
      </c>
      <c r="E109" s="12">
        <v>2</v>
      </c>
      <c r="F109" s="12">
        <f t="shared" si="1"/>
        <v>168</v>
      </c>
    </row>
    <row r="110" spans="1:6" ht="25.5" x14ac:dyDescent="0.25">
      <c r="A110" s="21">
        <v>106</v>
      </c>
      <c r="B110" s="13" t="s">
        <v>513</v>
      </c>
      <c r="C110" s="15">
        <v>38204</v>
      </c>
      <c r="D110" s="15">
        <v>1</v>
      </c>
      <c r="E110" s="12">
        <v>125</v>
      </c>
      <c r="F110" s="12">
        <f t="shared" si="1"/>
        <v>125</v>
      </c>
    </row>
    <row r="111" spans="1:6" ht="25.5" x14ac:dyDescent="0.25">
      <c r="A111" s="21">
        <v>107</v>
      </c>
      <c r="B111" s="13" t="s">
        <v>514</v>
      </c>
      <c r="C111" s="15">
        <v>38120</v>
      </c>
      <c r="D111" s="15">
        <v>1</v>
      </c>
      <c r="E111" s="12">
        <v>124</v>
      </c>
      <c r="F111" s="12">
        <f t="shared" si="1"/>
        <v>124</v>
      </c>
    </row>
    <row r="112" spans="1:6" ht="25.5" x14ac:dyDescent="0.25">
      <c r="A112" s="21">
        <v>108</v>
      </c>
      <c r="B112" s="13" t="s">
        <v>515</v>
      </c>
      <c r="C112" s="15">
        <v>30013</v>
      </c>
      <c r="D112" s="15">
        <v>12</v>
      </c>
      <c r="E112" s="12">
        <v>9</v>
      </c>
      <c r="F112" s="12">
        <f t="shared" si="1"/>
        <v>108</v>
      </c>
    </row>
    <row r="113" spans="1:6" ht="25.5" x14ac:dyDescent="0.25">
      <c r="A113" s="21">
        <v>109</v>
      </c>
      <c r="B113" s="13" t="s">
        <v>516</v>
      </c>
      <c r="C113" s="15" t="s">
        <v>517</v>
      </c>
      <c r="D113" s="15">
        <v>2</v>
      </c>
      <c r="E113" s="12">
        <v>51</v>
      </c>
      <c r="F113" s="12">
        <f t="shared" si="1"/>
        <v>102</v>
      </c>
    </row>
    <row r="114" spans="1:6" ht="25.5" x14ac:dyDescent="0.25">
      <c r="A114" s="21">
        <v>110</v>
      </c>
      <c r="B114" s="13" t="s">
        <v>518</v>
      </c>
      <c r="C114" s="15">
        <v>36123</v>
      </c>
      <c r="D114" s="15">
        <v>21</v>
      </c>
      <c r="E114" s="12">
        <v>4</v>
      </c>
      <c r="F114" s="12">
        <f t="shared" si="1"/>
        <v>84</v>
      </c>
    </row>
    <row r="115" spans="1:6" ht="25.5" x14ac:dyDescent="0.25">
      <c r="A115" s="21">
        <v>111</v>
      </c>
      <c r="B115" s="13" t="s">
        <v>519</v>
      </c>
      <c r="C115" s="15">
        <v>37532</v>
      </c>
      <c r="D115" s="15">
        <v>1</v>
      </c>
      <c r="E115" s="12">
        <v>83</v>
      </c>
      <c r="F115" s="12">
        <f t="shared" si="1"/>
        <v>83</v>
      </c>
    </row>
    <row r="116" spans="1:6" ht="25.5" x14ac:dyDescent="0.25">
      <c r="A116" s="21">
        <v>112</v>
      </c>
      <c r="B116" s="13" t="s">
        <v>520</v>
      </c>
      <c r="C116" s="15">
        <v>10245</v>
      </c>
      <c r="D116" s="15">
        <v>4</v>
      </c>
      <c r="E116" s="12">
        <v>16</v>
      </c>
      <c r="F116" s="12">
        <f t="shared" si="1"/>
        <v>64</v>
      </c>
    </row>
    <row r="117" spans="1:6" ht="25.5" x14ac:dyDescent="0.25">
      <c r="A117" s="21">
        <v>113</v>
      </c>
      <c r="B117" s="13" t="s">
        <v>521</v>
      </c>
      <c r="C117" s="15">
        <v>36761</v>
      </c>
      <c r="D117" s="15">
        <v>2</v>
      </c>
      <c r="E117" s="12">
        <v>31</v>
      </c>
      <c r="F117" s="12">
        <f t="shared" si="1"/>
        <v>62</v>
      </c>
    </row>
    <row r="118" spans="1:6" ht="25.5" x14ac:dyDescent="0.25">
      <c r="A118" s="21">
        <v>114</v>
      </c>
      <c r="B118" s="13" t="s">
        <v>522</v>
      </c>
      <c r="C118" s="15">
        <v>37582</v>
      </c>
      <c r="D118" s="15">
        <v>6</v>
      </c>
      <c r="E118" s="12">
        <v>10</v>
      </c>
      <c r="F118" s="12">
        <f t="shared" si="1"/>
        <v>60</v>
      </c>
    </row>
    <row r="119" spans="1:6" x14ac:dyDescent="0.25">
      <c r="A119" s="21">
        <v>115</v>
      </c>
      <c r="B119" s="13" t="s">
        <v>523</v>
      </c>
      <c r="C119" s="15">
        <v>50532</v>
      </c>
      <c r="D119" s="15">
        <v>8</v>
      </c>
      <c r="E119" s="12">
        <v>7</v>
      </c>
      <c r="F119" s="12">
        <f t="shared" si="1"/>
        <v>56</v>
      </c>
    </row>
    <row r="120" spans="1:6" ht="25.5" x14ac:dyDescent="0.25">
      <c r="A120" s="21">
        <v>116</v>
      </c>
      <c r="B120" s="13" t="s">
        <v>524</v>
      </c>
      <c r="C120" s="15">
        <v>51032</v>
      </c>
      <c r="D120" s="15">
        <v>42</v>
      </c>
      <c r="E120" s="12">
        <v>1</v>
      </c>
      <c r="F120" s="12">
        <f t="shared" si="1"/>
        <v>42</v>
      </c>
    </row>
    <row r="121" spans="1:6" ht="25.5" x14ac:dyDescent="0.25">
      <c r="A121" s="21">
        <v>117</v>
      </c>
      <c r="B121" s="24" t="s">
        <v>525</v>
      </c>
      <c r="C121" s="23" t="s">
        <v>526</v>
      </c>
      <c r="D121" s="15">
        <v>2</v>
      </c>
      <c r="E121" s="12">
        <v>18</v>
      </c>
      <c r="F121" s="12">
        <f t="shared" si="1"/>
        <v>36</v>
      </c>
    </row>
    <row r="122" spans="1:6" ht="25.5" x14ac:dyDescent="0.25">
      <c r="A122" s="21">
        <v>118</v>
      </c>
      <c r="B122" s="13" t="s">
        <v>527</v>
      </c>
      <c r="C122" s="15">
        <v>36122</v>
      </c>
      <c r="D122" s="15">
        <v>2</v>
      </c>
      <c r="E122" s="12">
        <v>11</v>
      </c>
      <c r="F122" s="12">
        <f t="shared" si="1"/>
        <v>22</v>
      </c>
    </row>
    <row r="123" spans="1:6" ht="25.5" x14ac:dyDescent="0.25">
      <c r="A123" s="21">
        <v>119</v>
      </c>
      <c r="B123" s="13" t="s">
        <v>528</v>
      </c>
      <c r="C123" s="15">
        <v>36125</v>
      </c>
      <c r="D123" s="14">
        <v>3</v>
      </c>
      <c r="E123" s="12">
        <v>6</v>
      </c>
      <c r="F123" s="12">
        <f t="shared" si="1"/>
        <v>18</v>
      </c>
    </row>
    <row r="124" spans="1:6" ht="25.5" x14ac:dyDescent="0.25">
      <c r="A124" s="21">
        <v>120</v>
      </c>
      <c r="B124" s="13" t="s">
        <v>529</v>
      </c>
      <c r="C124" s="15">
        <v>37305</v>
      </c>
      <c r="D124" s="15">
        <v>1</v>
      </c>
      <c r="E124" s="12">
        <v>15</v>
      </c>
      <c r="F124" s="12">
        <f t="shared" si="1"/>
        <v>15</v>
      </c>
    </row>
    <row r="125" spans="1:6" ht="25.5" x14ac:dyDescent="0.25">
      <c r="A125" s="21">
        <v>121</v>
      </c>
      <c r="B125" s="13" t="s">
        <v>530</v>
      </c>
      <c r="C125" s="15" t="s">
        <v>531</v>
      </c>
      <c r="D125" s="15">
        <v>3</v>
      </c>
      <c r="E125" s="12">
        <v>4</v>
      </c>
      <c r="F125" s="12">
        <f t="shared" si="1"/>
        <v>12</v>
      </c>
    </row>
    <row r="126" spans="1:6" ht="25.5" x14ac:dyDescent="0.25">
      <c r="A126" s="21">
        <v>122</v>
      </c>
      <c r="B126" s="13" t="s">
        <v>532</v>
      </c>
      <c r="C126" s="15">
        <v>37172</v>
      </c>
      <c r="D126" s="14">
        <v>1</v>
      </c>
      <c r="E126" s="12">
        <v>11</v>
      </c>
      <c r="F126" s="12">
        <f t="shared" si="1"/>
        <v>11</v>
      </c>
    </row>
    <row r="127" spans="1:6" ht="25.5" x14ac:dyDescent="0.25">
      <c r="A127" s="21">
        <v>123</v>
      </c>
      <c r="B127" s="16" t="s">
        <v>533</v>
      </c>
      <c r="C127" s="17">
        <v>36182</v>
      </c>
      <c r="D127" s="18">
        <v>1</v>
      </c>
      <c r="E127" s="19">
        <v>5</v>
      </c>
      <c r="F127" s="12">
        <f t="shared" si="1"/>
        <v>5</v>
      </c>
    </row>
    <row r="128" spans="1:6" ht="25.5" x14ac:dyDescent="0.25">
      <c r="A128" s="21">
        <v>124</v>
      </c>
      <c r="B128" s="13" t="s">
        <v>534</v>
      </c>
      <c r="C128" s="15">
        <v>36325</v>
      </c>
      <c r="D128" s="14">
        <v>1</v>
      </c>
      <c r="E128" s="12">
        <v>4</v>
      </c>
      <c r="F128" s="12">
        <f t="shared" si="1"/>
        <v>4</v>
      </c>
    </row>
    <row r="129" spans="1:6" ht="25.5" x14ac:dyDescent="0.25">
      <c r="A129" s="21">
        <v>125</v>
      </c>
      <c r="B129" s="13" t="s">
        <v>535</v>
      </c>
      <c r="C129" s="15">
        <v>36900</v>
      </c>
      <c r="D129" s="14">
        <v>1</v>
      </c>
      <c r="E129" s="12">
        <v>2</v>
      </c>
      <c r="F129" s="12">
        <f t="shared" si="1"/>
        <v>2</v>
      </c>
    </row>
    <row r="130" spans="1:6" ht="15" customHeight="1" x14ac:dyDescent="0.25">
      <c r="A130" s="109"/>
      <c r="B130" s="109" t="s">
        <v>536</v>
      </c>
      <c r="C130" s="106" t="s">
        <v>537</v>
      </c>
      <c r="D130" s="107">
        <v>125</v>
      </c>
      <c r="E130" s="108"/>
      <c r="F130" s="12">
        <f>SUM(F5:F129)</f>
        <v>586946</v>
      </c>
    </row>
  </sheetData>
  <autoFilter ref="B3:H131" xr:uid="{58219AB5-7A47-49C2-8687-936577EBB2D6}">
    <sortState xmlns:xlrd2="http://schemas.microsoft.com/office/spreadsheetml/2017/richdata2" ref="B4:F130">
      <sortCondition descending="1" ref="F3:F131"/>
    </sortState>
  </autoFilter>
  <hyperlinks>
    <hyperlink ref="A2" r:id="rId1" xr:uid="{2E06B504-A527-4F2A-A6C8-4832F0E68C38}"/>
  </hyperlinks>
  <printOptions horizontalCentered="1"/>
  <pageMargins left="0.70866141732283472" right="0.51181102362204722" top="0.6692913385826772" bottom="0.74803149606299213" header="0" footer="0.19685039370078741"/>
  <pageSetup paperSize="9" scale="84" orientation="portrait" r:id="rId2"/>
  <headerFooter>
    <oddFooter>&amp;LТел.: +7 (495) 521-72-83, Моб. тел. +7 (916) 145-31-51&amp;R&amp;P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4C99-0B3B-47F1-9BE8-3B5174695B72}">
  <sheetPr codeName="Лист6"/>
  <dimension ref="A1:G26"/>
  <sheetViews>
    <sheetView zoomScaleNormal="100" workbookViewId="0">
      <pane ySplit="4" topLeftCell="A8" activePane="bottomLeft" state="frozen"/>
      <selection pane="bottomLeft" activeCell="F5" sqref="F5"/>
    </sheetView>
  </sheetViews>
  <sheetFormatPr defaultRowHeight="15" x14ac:dyDescent="0.25"/>
  <cols>
    <col min="1" max="1" width="7.42578125" customWidth="1"/>
    <col min="2" max="2" width="33.5703125" style="71" customWidth="1"/>
    <col min="3" max="3" width="24.5703125" style="2" customWidth="1"/>
    <col min="4" max="4" width="8" style="1" customWidth="1"/>
    <col min="5" max="5" width="9.140625" style="2"/>
    <col min="6" max="6" width="12.7109375" style="8" customWidth="1"/>
    <col min="7" max="7" width="13.85546875" style="8" customWidth="1"/>
  </cols>
  <sheetData>
    <row r="1" spans="1:7" x14ac:dyDescent="0.25">
      <c r="A1" t="s">
        <v>605</v>
      </c>
      <c r="G1" s="105">
        <v>44733</v>
      </c>
    </row>
    <row r="2" spans="1:7" x14ac:dyDescent="0.25">
      <c r="A2" s="4" t="s">
        <v>611</v>
      </c>
    </row>
    <row r="3" spans="1:7" s="7" customFormat="1" ht="25.5" x14ac:dyDescent="0.25">
      <c r="A3" s="20" t="s">
        <v>0</v>
      </c>
      <c r="B3" s="20" t="s">
        <v>1</v>
      </c>
      <c r="C3" s="20" t="s">
        <v>378</v>
      </c>
      <c r="D3" s="20" t="s">
        <v>602</v>
      </c>
      <c r="E3" s="20" t="s">
        <v>3</v>
      </c>
      <c r="F3" s="12" t="s">
        <v>603</v>
      </c>
      <c r="G3" s="12" t="s">
        <v>604</v>
      </c>
    </row>
    <row r="4" spans="1:7" s="7" customForma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</row>
    <row r="5" spans="1:7" ht="25.5" x14ac:dyDescent="0.25">
      <c r="A5" s="15">
        <v>1</v>
      </c>
      <c r="B5" s="73" t="s">
        <v>539</v>
      </c>
      <c r="C5" s="15" t="s">
        <v>538</v>
      </c>
      <c r="D5" s="15" t="s">
        <v>6</v>
      </c>
      <c r="E5" s="15">
        <v>191</v>
      </c>
      <c r="F5" s="74">
        <v>43</v>
      </c>
      <c r="G5" s="74">
        <f>F5*E5</f>
        <v>8213</v>
      </c>
    </row>
    <row r="6" spans="1:7" ht="25.5" x14ac:dyDescent="0.25">
      <c r="A6" s="15">
        <v>2</v>
      </c>
      <c r="B6" s="73" t="s">
        <v>541</v>
      </c>
      <c r="C6" s="15" t="s">
        <v>540</v>
      </c>
      <c r="D6" s="15" t="s">
        <v>83</v>
      </c>
      <c r="E6" s="15">
        <v>87</v>
      </c>
      <c r="F6" s="74">
        <v>58</v>
      </c>
      <c r="G6" s="74">
        <f t="shared" ref="G6:G24" si="0">F6*E6</f>
        <v>5046</v>
      </c>
    </row>
    <row r="7" spans="1:7" ht="25.5" x14ac:dyDescent="0.25">
      <c r="A7" s="15">
        <v>3</v>
      </c>
      <c r="B7" s="73" t="s">
        <v>543</v>
      </c>
      <c r="C7" s="15" t="s">
        <v>542</v>
      </c>
      <c r="D7" s="15" t="s">
        <v>377</v>
      </c>
      <c r="E7" s="15">
        <v>62</v>
      </c>
      <c r="F7" s="74">
        <v>43</v>
      </c>
      <c r="G7" s="74">
        <f t="shared" si="0"/>
        <v>2666</v>
      </c>
    </row>
    <row r="8" spans="1:7" ht="25.5" x14ac:dyDescent="0.25">
      <c r="A8" s="15">
        <v>4</v>
      </c>
      <c r="B8" s="73" t="s">
        <v>545</v>
      </c>
      <c r="C8" s="15" t="s">
        <v>544</v>
      </c>
      <c r="D8" s="15" t="s">
        <v>6</v>
      </c>
      <c r="E8" s="15">
        <v>185</v>
      </c>
      <c r="F8" s="74">
        <v>5</v>
      </c>
      <c r="G8" s="74">
        <f t="shared" si="0"/>
        <v>925</v>
      </c>
    </row>
    <row r="9" spans="1:7" ht="25.5" x14ac:dyDescent="0.25">
      <c r="A9" s="15">
        <v>5</v>
      </c>
      <c r="B9" s="73" t="s">
        <v>545</v>
      </c>
      <c r="C9" s="15" t="s">
        <v>546</v>
      </c>
      <c r="D9" s="15" t="s">
        <v>6</v>
      </c>
      <c r="E9" s="15">
        <v>17</v>
      </c>
      <c r="F9" s="74">
        <v>54</v>
      </c>
      <c r="G9" s="74">
        <f t="shared" si="0"/>
        <v>918</v>
      </c>
    </row>
    <row r="10" spans="1:7" ht="25.5" x14ac:dyDescent="0.25">
      <c r="A10" s="15">
        <v>6</v>
      </c>
      <c r="B10" s="73" t="s">
        <v>548</v>
      </c>
      <c r="C10" s="15" t="s">
        <v>547</v>
      </c>
      <c r="D10" s="15" t="s">
        <v>6</v>
      </c>
      <c r="E10" s="15">
        <v>19</v>
      </c>
      <c r="F10" s="74">
        <v>43</v>
      </c>
      <c r="G10" s="74">
        <f t="shared" si="0"/>
        <v>817</v>
      </c>
    </row>
    <row r="11" spans="1:7" ht="25.5" x14ac:dyDescent="0.25">
      <c r="A11" s="15">
        <v>7</v>
      </c>
      <c r="B11" s="73" t="s">
        <v>550</v>
      </c>
      <c r="C11" s="15" t="s">
        <v>549</v>
      </c>
      <c r="D11" s="15" t="s">
        <v>377</v>
      </c>
      <c r="E11" s="15">
        <v>30</v>
      </c>
      <c r="F11" s="74">
        <v>27</v>
      </c>
      <c r="G11" s="74">
        <f t="shared" si="0"/>
        <v>810</v>
      </c>
    </row>
    <row r="12" spans="1:7" ht="25.5" x14ac:dyDescent="0.25">
      <c r="A12" s="15">
        <v>8</v>
      </c>
      <c r="B12" s="73" t="s">
        <v>552</v>
      </c>
      <c r="C12" s="15" t="s">
        <v>551</v>
      </c>
      <c r="D12" s="15" t="s">
        <v>377</v>
      </c>
      <c r="E12" s="15">
        <v>14</v>
      </c>
      <c r="F12" s="74">
        <v>54</v>
      </c>
      <c r="G12" s="74">
        <f t="shared" si="0"/>
        <v>756</v>
      </c>
    </row>
    <row r="13" spans="1:7" ht="25.5" x14ac:dyDescent="0.25">
      <c r="A13" s="15">
        <v>9</v>
      </c>
      <c r="B13" s="73" t="s">
        <v>554</v>
      </c>
      <c r="C13" s="15" t="s">
        <v>553</v>
      </c>
      <c r="D13" s="15" t="s">
        <v>555</v>
      </c>
      <c r="E13" s="15">
        <v>92</v>
      </c>
      <c r="F13" s="74">
        <v>6</v>
      </c>
      <c r="G13" s="74">
        <f t="shared" si="0"/>
        <v>552</v>
      </c>
    </row>
    <row r="14" spans="1:7" ht="25.5" x14ac:dyDescent="0.25">
      <c r="A14" s="15">
        <v>10</v>
      </c>
      <c r="B14" s="73" t="s">
        <v>557</v>
      </c>
      <c r="C14" s="15" t="s">
        <v>556</v>
      </c>
      <c r="D14" s="15" t="s">
        <v>555</v>
      </c>
      <c r="E14" s="15">
        <v>8</v>
      </c>
      <c r="F14" s="74">
        <v>54</v>
      </c>
      <c r="G14" s="74">
        <f t="shared" si="0"/>
        <v>432</v>
      </c>
    </row>
    <row r="15" spans="1:7" ht="25.5" x14ac:dyDescent="0.25">
      <c r="A15" s="15">
        <v>11</v>
      </c>
      <c r="B15" s="73" t="s">
        <v>559</v>
      </c>
      <c r="C15" s="15" t="s">
        <v>558</v>
      </c>
      <c r="D15" s="15" t="s">
        <v>555</v>
      </c>
      <c r="E15" s="15">
        <v>6</v>
      </c>
      <c r="F15" s="74">
        <v>54</v>
      </c>
      <c r="G15" s="74">
        <f t="shared" si="0"/>
        <v>324</v>
      </c>
    </row>
    <row r="16" spans="1:7" ht="25.5" x14ac:dyDescent="0.25">
      <c r="A16" s="15">
        <v>12</v>
      </c>
      <c r="B16" s="73" t="s">
        <v>561</v>
      </c>
      <c r="C16" s="15" t="s">
        <v>558</v>
      </c>
      <c r="D16" s="15" t="s">
        <v>555</v>
      </c>
      <c r="E16" s="15">
        <v>35</v>
      </c>
      <c r="F16" s="74">
        <v>5</v>
      </c>
      <c r="G16" s="74">
        <f t="shared" si="0"/>
        <v>175</v>
      </c>
    </row>
    <row r="17" spans="1:7" ht="25.5" x14ac:dyDescent="0.25">
      <c r="A17" s="15">
        <v>13</v>
      </c>
      <c r="B17" s="73" t="s">
        <v>561</v>
      </c>
      <c r="C17" s="15" t="s">
        <v>560</v>
      </c>
      <c r="D17" s="15" t="s">
        <v>555</v>
      </c>
      <c r="E17" s="15">
        <v>3</v>
      </c>
      <c r="F17" s="74">
        <v>54</v>
      </c>
      <c r="G17" s="74">
        <f t="shared" si="0"/>
        <v>162</v>
      </c>
    </row>
    <row r="18" spans="1:7" ht="25.5" x14ac:dyDescent="0.25">
      <c r="A18" s="15">
        <v>14</v>
      </c>
      <c r="B18" s="73" t="s">
        <v>563</v>
      </c>
      <c r="C18" s="15" t="s">
        <v>562</v>
      </c>
      <c r="D18" s="15" t="s">
        <v>555</v>
      </c>
      <c r="E18" s="15">
        <v>5</v>
      </c>
      <c r="F18" s="74">
        <v>21</v>
      </c>
      <c r="G18" s="74">
        <f t="shared" si="0"/>
        <v>105</v>
      </c>
    </row>
    <row r="19" spans="1:7" ht="25.5" x14ac:dyDescent="0.25">
      <c r="A19" s="15">
        <v>15</v>
      </c>
      <c r="B19" s="73" t="s">
        <v>565</v>
      </c>
      <c r="C19" s="15" t="s">
        <v>564</v>
      </c>
      <c r="D19" s="15" t="s">
        <v>555</v>
      </c>
      <c r="E19" s="15">
        <v>4</v>
      </c>
      <c r="F19" s="74">
        <v>26</v>
      </c>
      <c r="G19" s="74">
        <f t="shared" si="0"/>
        <v>104</v>
      </c>
    </row>
    <row r="20" spans="1:7" ht="25.5" x14ac:dyDescent="0.25">
      <c r="A20" s="15">
        <v>16</v>
      </c>
      <c r="B20" s="73" t="s">
        <v>554</v>
      </c>
      <c r="C20" s="15" t="s">
        <v>553</v>
      </c>
      <c r="D20" s="15" t="s">
        <v>555</v>
      </c>
      <c r="E20" s="15">
        <v>18</v>
      </c>
      <c r="F20" s="74">
        <v>6</v>
      </c>
      <c r="G20" s="74">
        <f t="shared" si="0"/>
        <v>108</v>
      </c>
    </row>
    <row r="21" spans="1:7" x14ac:dyDescent="0.25">
      <c r="A21" s="15">
        <v>17</v>
      </c>
      <c r="B21" s="73" t="s">
        <v>567</v>
      </c>
      <c r="C21" s="15" t="s">
        <v>566</v>
      </c>
      <c r="D21" s="15" t="s">
        <v>555</v>
      </c>
      <c r="E21" s="15">
        <v>2</v>
      </c>
      <c r="F21" s="74">
        <v>44</v>
      </c>
      <c r="G21" s="74">
        <f t="shared" si="0"/>
        <v>88</v>
      </c>
    </row>
    <row r="22" spans="1:7" ht="25.5" x14ac:dyDescent="0.25">
      <c r="A22" s="15">
        <v>18</v>
      </c>
      <c r="B22" s="73" t="s">
        <v>569</v>
      </c>
      <c r="C22" s="15" t="s">
        <v>568</v>
      </c>
      <c r="D22" s="15" t="s">
        <v>570</v>
      </c>
      <c r="E22" s="15">
        <v>1</v>
      </c>
      <c r="F22" s="74">
        <v>202</v>
      </c>
      <c r="G22" s="74">
        <f t="shared" si="0"/>
        <v>202</v>
      </c>
    </row>
    <row r="23" spans="1:7" ht="25.5" x14ac:dyDescent="0.25">
      <c r="A23" s="15">
        <v>19</v>
      </c>
      <c r="B23" s="73" t="s">
        <v>572</v>
      </c>
      <c r="C23" s="15" t="s">
        <v>571</v>
      </c>
      <c r="D23" s="15" t="s">
        <v>570</v>
      </c>
      <c r="E23" s="15">
        <v>1</v>
      </c>
      <c r="F23" s="74">
        <v>202</v>
      </c>
      <c r="G23" s="74">
        <f t="shared" si="0"/>
        <v>202</v>
      </c>
    </row>
    <row r="24" spans="1:7" x14ac:dyDescent="0.25">
      <c r="A24" s="15">
        <v>20</v>
      </c>
      <c r="B24" s="73" t="s">
        <v>574</v>
      </c>
      <c r="C24" s="15" t="s">
        <v>573</v>
      </c>
      <c r="D24" s="15" t="s">
        <v>377</v>
      </c>
      <c r="E24" s="15">
        <v>820</v>
      </c>
      <c r="F24" s="74">
        <v>10</v>
      </c>
      <c r="G24" s="74">
        <f t="shared" si="0"/>
        <v>8200</v>
      </c>
    </row>
    <row r="25" spans="1:7" x14ac:dyDescent="0.25">
      <c r="A25" s="2"/>
      <c r="B25" s="7"/>
      <c r="D25" s="2"/>
      <c r="F25" s="72"/>
      <c r="G25" s="74">
        <f>SUM(G5:G24)</f>
        <v>30805</v>
      </c>
    </row>
    <row r="26" spans="1:7" x14ac:dyDescent="0.25">
      <c r="A26" s="2"/>
      <c r="B26" s="7"/>
      <c r="D26" s="2"/>
      <c r="F26" s="72"/>
      <c r="G26" s="72"/>
    </row>
  </sheetData>
  <autoFilter ref="B4:G25" xr:uid="{1246B590-360E-4E4C-A1BF-1886397D1D81}"/>
  <hyperlinks>
    <hyperlink ref="A2" r:id="rId1" xr:uid="{2DDFB39C-CA13-41C9-9DDA-E425B0BBAB38}"/>
  </hyperlinks>
  <pageMargins left="0.7" right="0.7" top="0.75" bottom="0.75" header="0.3" footer="0.3"/>
  <pageSetup paperSize="9" scale="7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F6E04-79C3-4630-9A0E-01F9FD08F045}">
  <sheetPr codeName="Лист7"/>
  <dimension ref="A1:F16"/>
  <sheetViews>
    <sheetView zoomScaleNormal="100" workbookViewId="0">
      <selection activeCell="E17" sqref="E17"/>
    </sheetView>
  </sheetViews>
  <sheetFormatPr defaultRowHeight="15" x14ac:dyDescent="0.25"/>
  <cols>
    <col min="2" max="2" width="10.28515625" customWidth="1"/>
    <col min="3" max="3" width="40.28515625" customWidth="1"/>
    <col min="5" max="5" width="10.7109375" customWidth="1"/>
    <col min="6" max="6" width="12.7109375" customWidth="1"/>
  </cols>
  <sheetData>
    <row r="1" spans="1:6" x14ac:dyDescent="0.25">
      <c r="A1" t="s">
        <v>606</v>
      </c>
      <c r="F1" s="100">
        <v>44729</v>
      </c>
    </row>
    <row r="2" spans="1:6" x14ac:dyDescent="0.25">
      <c r="A2" s="4" t="s">
        <v>632</v>
      </c>
    </row>
    <row r="3" spans="1:6" ht="45" x14ac:dyDescent="0.25">
      <c r="A3" s="20" t="s">
        <v>0</v>
      </c>
      <c r="B3" s="20" t="s">
        <v>378</v>
      </c>
      <c r="C3" s="20" t="s">
        <v>1</v>
      </c>
      <c r="D3" s="20" t="s">
        <v>3</v>
      </c>
      <c r="E3" s="25" t="s">
        <v>603</v>
      </c>
      <c r="F3" s="25" t="s">
        <v>604</v>
      </c>
    </row>
    <row r="4" spans="1:6" x14ac:dyDescent="0.25">
      <c r="A4" s="15">
        <v>1</v>
      </c>
      <c r="B4" s="15">
        <v>358</v>
      </c>
      <c r="C4" s="30" t="s">
        <v>365</v>
      </c>
      <c r="D4" s="15">
        <v>116</v>
      </c>
      <c r="E4" s="31">
        <v>91</v>
      </c>
      <c r="F4" s="32">
        <f>E4*D4</f>
        <v>10556</v>
      </c>
    </row>
    <row r="5" spans="1:6" x14ac:dyDescent="0.25">
      <c r="A5" s="15">
        <v>2</v>
      </c>
      <c r="B5" s="15">
        <v>344</v>
      </c>
      <c r="C5" s="30" t="s">
        <v>366</v>
      </c>
      <c r="D5" s="15">
        <v>3</v>
      </c>
      <c r="E5" s="31">
        <v>569.09999999999991</v>
      </c>
      <c r="F5" s="32">
        <f t="shared" ref="F5:F15" si="0">E5*D5</f>
        <v>1707.2999999999997</v>
      </c>
    </row>
    <row r="6" spans="1:6" x14ac:dyDescent="0.25">
      <c r="A6" s="15">
        <v>3</v>
      </c>
      <c r="B6" s="15">
        <v>144</v>
      </c>
      <c r="C6" s="22" t="s">
        <v>367</v>
      </c>
      <c r="D6" s="15">
        <v>179</v>
      </c>
      <c r="E6" s="31">
        <v>9.4499999999999993</v>
      </c>
      <c r="F6" s="32">
        <f t="shared" si="0"/>
        <v>1691.55</v>
      </c>
    </row>
    <row r="7" spans="1:6" ht="25.5" x14ac:dyDescent="0.25">
      <c r="A7" s="15">
        <v>4</v>
      </c>
      <c r="B7" s="15">
        <v>359</v>
      </c>
      <c r="C7" s="13" t="s">
        <v>368</v>
      </c>
      <c r="D7" s="15">
        <v>1</v>
      </c>
      <c r="E7" s="31">
        <v>779.09999999999991</v>
      </c>
      <c r="F7" s="32">
        <f t="shared" si="0"/>
        <v>779.09999999999991</v>
      </c>
    </row>
    <row r="8" spans="1:6" ht="25.5" x14ac:dyDescent="0.25">
      <c r="A8" s="15">
        <v>5</v>
      </c>
      <c r="B8" s="15">
        <v>176</v>
      </c>
      <c r="C8" s="22" t="s">
        <v>369</v>
      </c>
      <c r="D8" s="15">
        <v>36</v>
      </c>
      <c r="E8" s="31">
        <v>14</v>
      </c>
      <c r="F8" s="32">
        <f t="shared" si="0"/>
        <v>504</v>
      </c>
    </row>
    <row r="9" spans="1:6" x14ac:dyDescent="0.25">
      <c r="A9" s="15">
        <v>6</v>
      </c>
      <c r="B9" s="15">
        <v>350</v>
      </c>
      <c r="C9" s="13" t="s">
        <v>370</v>
      </c>
      <c r="D9" s="15">
        <v>7</v>
      </c>
      <c r="E9" s="31">
        <v>53.199999999999996</v>
      </c>
      <c r="F9" s="32">
        <f t="shared" si="0"/>
        <v>372.4</v>
      </c>
    </row>
    <row r="10" spans="1:6" ht="25.5" x14ac:dyDescent="0.25">
      <c r="A10" s="15">
        <v>7</v>
      </c>
      <c r="B10" s="15">
        <v>356</v>
      </c>
      <c r="C10" s="13" t="s">
        <v>371</v>
      </c>
      <c r="D10" s="15">
        <v>2</v>
      </c>
      <c r="E10" s="31">
        <v>133</v>
      </c>
      <c r="F10" s="32">
        <f t="shared" si="0"/>
        <v>266</v>
      </c>
    </row>
    <row r="11" spans="1:6" ht="25.5" x14ac:dyDescent="0.25">
      <c r="A11" s="15">
        <v>8</v>
      </c>
      <c r="B11" s="15">
        <v>141</v>
      </c>
      <c r="C11" s="22" t="s">
        <v>372</v>
      </c>
      <c r="D11" s="15">
        <v>3</v>
      </c>
      <c r="E11" s="31">
        <v>56.699999999999996</v>
      </c>
      <c r="F11" s="32">
        <f t="shared" si="0"/>
        <v>170.1</v>
      </c>
    </row>
    <row r="12" spans="1:6" x14ac:dyDescent="0.25">
      <c r="A12" s="15">
        <v>9</v>
      </c>
      <c r="B12" s="15">
        <v>346</v>
      </c>
      <c r="C12" s="24" t="s">
        <v>373</v>
      </c>
      <c r="D12" s="15">
        <v>2</v>
      </c>
      <c r="E12" s="31">
        <v>78.75</v>
      </c>
      <c r="F12" s="32">
        <f t="shared" si="0"/>
        <v>157.5</v>
      </c>
    </row>
    <row r="13" spans="1:6" x14ac:dyDescent="0.25">
      <c r="A13" s="15">
        <v>10</v>
      </c>
      <c r="B13" s="15">
        <v>142</v>
      </c>
      <c r="C13" s="22" t="s">
        <v>374</v>
      </c>
      <c r="D13" s="15">
        <v>20</v>
      </c>
      <c r="E13" s="31">
        <v>2.0999999999999996</v>
      </c>
      <c r="F13" s="32">
        <f t="shared" si="0"/>
        <v>41.999999999999993</v>
      </c>
    </row>
    <row r="14" spans="1:6" x14ac:dyDescent="0.25">
      <c r="A14" s="15">
        <v>11</v>
      </c>
      <c r="B14" s="15">
        <v>143</v>
      </c>
      <c r="C14" s="22" t="s">
        <v>375</v>
      </c>
      <c r="D14" s="15">
        <v>19</v>
      </c>
      <c r="E14" s="31">
        <v>0.7</v>
      </c>
      <c r="F14" s="32">
        <f t="shared" si="0"/>
        <v>13.299999999999999</v>
      </c>
    </row>
    <row r="15" spans="1:6" x14ac:dyDescent="0.25">
      <c r="A15" s="15">
        <v>12</v>
      </c>
      <c r="B15" s="15">
        <v>139</v>
      </c>
      <c r="C15" s="22" t="s">
        <v>376</v>
      </c>
      <c r="D15" s="15">
        <v>1</v>
      </c>
      <c r="E15" s="31">
        <v>1.4</v>
      </c>
      <c r="F15" s="32">
        <f t="shared" si="0"/>
        <v>1.4</v>
      </c>
    </row>
    <row r="16" spans="1:6" x14ac:dyDescent="0.25">
      <c r="F16" s="27">
        <f>SUM(F4:F15)</f>
        <v>16260.649999999998</v>
      </c>
    </row>
  </sheetData>
  <conditionalFormatting sqref="C3">
    <cfRule type="duplicateValues" dxfId="11" priority="1"/>
  </conditionalFormatting>
  <hyperlinks>
    <hyperlink ref="A2" r:id="rId1" xr:uid="{3FC943EA-13B8-4CDE-90E9-1B5D8739D6BA}"/>
  </hyperlinks>
  <pageMargins left="0.7" right="0.7" top="0.75" bottom="0.75" header="0.3" footer="0.3"/>
  <pageSetup paperSize="9" scale="94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81218-52B6-4576-A531-C5375D0D2743}">
  <sheetPr codeName="Лист8"/>
  <dimension ref="A1:G6"/>
  <sheetViews>
    <sheetView zoomScaleNormal="100" workbookViewId="0">
      <selection activeCell="E7" sqref="E7"/>
    </sheetView>
  </sheetViews>
  <sheetFormatPr defaultRowHeight="15" x14ac:dyDescent="0.25"/>
  <cols>
    <col min="1" max="1" width="7.7109375" customWidth="1"/>
    <col min="2" max="2" width="27.42578125" customWidth="1"/>
    <col min="3" max="3" width="37.42578125" customWidth="1"/>
    <col min="4" max="4" width="12.42578125" style="2" customWidth="1"/>
    <col min="5" max="5" width="8.28515625" customWidth="1"/>
    <col min="6" max="6" width="12.140625" customWidth="1"/>
    <col min="7" max="7" width="14.42578125" customWidth="1"/>
  </cols>
  <sheetData>
    <row r="1" spans="1:7" x14ac:dyDescent="0.25">
      <c r="A1" t="s">
        <v>607</v>
      </c>
      <c r="G1" s="100">
        <v>44729</v>
      </c>
    </row>
    <row r="2" spans="1:7" x14ac:dyDescent="0.25">
      <c r="A2" s="4" t="s">
        <v>610</v>
      </c>
    </row>
    <row r="3" spans="1:7" s="5" customFormat="1" ht="65.25" customHeight="1" x14ac:dyDescent="0.2">
      <c r="A3" s="20" t="s">
        <v>0</v>
      </c>
      <c r="B3" s="15" t="s">
        <v>378</v>
      </c>
      <c r="C3" s="20" t="s">
        <v>1</v>
      </c>
      <c r="D3" s="20" t="s">
        <v>596</v>
      </c>
      <c r="E3" s="20" t="s">
        <v>3</v>
      </c>
      <c r="F3" s="34" t="s">
        <v>603</v>
      </c>
      <c r="G3" s="25" t="s">
        <v>604</v>
      </c>
    </row>
    <row r="4" spans="1:7" ht="45" x14ac:dyDescent="0.25">
      <c r="A4" s="20">
        <v>1</v>
      </c>
      <c r="B4" s="26" t="s">
        <v>597</v>
      </c>
      <c r="C4" s="28" t="s">
        <v>598</v>
      </c>
      <c r="D4" s="33">
        <v>44237</v>
      </c>
      <c r="E4" s="26">
        <v>9</v>
      </c>
      <c r="F4" s="35">
        <v>2970</v>
      </c>
      <c r="G4" s="37">
        <f>F4*E4</f>
        <v>26730</v>
      </c>
    </row>
    <row r="5" spans="1:7" ht="45" x14ac:dyDescent="0.25">
      <c r="A5" s="20">
        <v>2</v>
      </c>
      <c r="B5" s="26" t="s">
        <v>599</v>
      </c>
      <c r="C5" s="28" t="s">
        <v>600</v>
      </c>
      <c r="D5" s="33">
        <v>44248</v>
      </c>
      <c r="E5" s="26">
        <v>1</v>
      </c>
      <c r="F5" s="35">
        <v>1350</v>
      </c>
      <c r="G5" s="37">
        <f t="shared" ref="G5" si="0">F5*E5</f>
        <v>1350</v>
      </c>
    </row>
    <row r="6" spans="1:7" x14ac:dyDescent="0.25">
      <c r="G6" s="36">
        <f>SUM(G4:G5)</f>
        <v>28080</v>
      </c>
    </row>
  </sheetData>
  <conditionalFormatting sqref="C3:D3">
    <cfRule type="duplicateValues" dxfId="0" priority="3"/>
  </conditionalFormatting>
  <hyperlinks>
    <hyperlink ref="A2" r:id="rId1" xr:uid="{DC5B1F59-D21C-4F53-986A-61D4716B9C8B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FE7F-1BFA-48D0-97E7-FEBFCED469F9}">
  <sheetPr codeName="Лист9"/>
  <dimension ref="A1:G16"/>
  <sheetViews>
    <sheetView zoomScaleNormal="100" workbookViewId="0">
      <selection activeCell="I19" sqref="I19"/>
    </sheetView>
  </sheetViews>
  <sheetFormatPr defaultRowHeight="15" x14ac:dyDescent="0.25"/>
  <cols>
    <col min="1" max="1" width="9.140625" style="2"/>
    <col min="2" max="2" width="14.28515625" style="1" bestFit="1" customWidth="1"/>
    <col min="3" max="3" width="32.85546875" customWidth="1"/>
    <col min="4" max="5" width="7.5703125" customWidth="1"/>
    <col min="6" max="6" width="12" customWidth="1"/>
    <col min="7" max="7" width="12.42578125" customWidth="1"/>
    <col min="8" max="8" width="13.42578125" customWidth="1"/>
  </cols>
  <sheetData>
    <row r="1" spans="1:7" x14ac:dyDescent="0.25">
      <c r="A1" s="41" t="s">
        <v>608</v>
      </c>
      <c r="G1" s="100">
        <v>44729</v>
      </c>
    </row>
    <row r="2" spans="1:7" x14ac:dyDescent="0.25">
      <c r="A2" s="43" t="s">
        <v>609</v>
      </c>
    </row>
    <row r="3" spans="1:7" s="9" customFormat="1" ht="42.75" customHeight="1" x14ac:dyDescent="0.25">
      <c r="A3" s="20" t="s">
        <v>0</v>
      </c>
      <c r="B3" s="15" t="s">
        <v>378</v>
      </c>
      <c r="C3" s="20" t="s">
        <v>1</v>
      </c>
      <c r="D3" s="20" t="s">
        <v>2</v>
      </c>
      <c r="E3" s="20" t="s">
        <v>3</v>
      </c>
      <c r="F3" s="12" t="s">
        <v>603</v>
      </c>
      <c r="G3" s="12" t="s">
        <v>604</v>
      </c>
    </row>
    <row r="4" spans="1:7" s="9" customFormat="1" ht="12.75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</row>
    <row r="5" spans="1:7" ht="30" x14ac:dyDescent="0.25">
      <c r="A5" s="26">
        <v>1</v>
      </c>
      <c r="B5" s="26" t="s">
        <v>575</v>
      </c>
      <c r="C5" s="29" t="s">
        <v>576</v>
      </c>
      <c r="D5" s="20" t="s">
        <v>6</v>
      </c>
      <c r="E5" s="26">
        <v>4</v>
      </c>
      <c r="F5" s="39">
        <v>420</v>
      </c>
      <c r="G5" s="40">
        <f>F5*E5</f>
        <v>1680</v>
      </c>
    </row>
    <row r="6" spans="1:7" ht="30" x14ac:dyDescent="0.25">
      <c r="A6" s="26">
        <v>2</v>
      </c>
      <c r="B6" s="26" t="s">
        <v>577</v>
      </c>
      <c r="C6" s="28" t="s">
        <v>578</v>
      </c>
      <c r="D6" s="20" t="s">
        <v>6</v>
      </c>
      <c r="E6" s="26">
        <v>3</v>
      </c>
      <c r="F6" s="39">
        <v>610.99</v>
      </c>
      <c r="G6" s="40">
        <f t="shared" ref="G6:G15" si="0">F6*E6</f>
        <v>1832.97</v>
      </c>
    </row>
    <row r="7" spans="1:7" ht="30" x14ac:dyDescent="0.25">
      <c r="A7" s="26">
        <v>3</v>
      </c>
      <c r="B7" s="26">
        <v>348737</v>
      </c>
      <c r="C7" s="29" t="s">
        <v>579</v>
      </c>
      <c r="D7" s="20" t="s">
        <v>6</v>
      </c>
      <c r="E7" s="26">
        <v>4</v>
      </c>
      <c r="F7" s="39">
        <v>310.5</v>
      </c>
      <c r="G7" s="40">
        <f t="shared" si="0"/>
        <v>1242</v>
      </c>
    </row>
    <row r="8" spans="1:7" ht="30" x14ac:dyDescent="0.25">
      <c r="A8" s="26">
        <v>4</v>
      </c>
      <c r="B8" s="26" t="s">
        <v>580</v>
      </c>
      <c r="C8" s="28" t="s">
        <v>581</v>
      </c>
      <c r="D8" s="20" t="s">
        <v>6</v>
      </c>
      <c r="E8" s="26">
        <v>1</v>
      </c>
      <c r="F8" s="39">
        <v>864.36</v>
      </c>
      <c r="G8" s="40">
        <f t="shared" si="0"/>
        <v>864.36</v>
      </c>
    </row>
    <row r="9" spans="1:7" ht="45" x14ac:dyDescent="0.25">
      <c r="A9" s="26">
        <v>5</v>
      </c>
      <c r="B9" s="26" t="s">
        <v>582</v>
      </c>
      <c r="C9" s="29" t="s">
        <v>583</v>
      </c>
      <c r="D9" s="20" t="s">
        <v>6</v>
      </c>
      <c r="E9" s="26">
        <v>9</v>
      </c>
      <c r="F9" s="39">
        <v>54.65</v>
      </c>
      <c r="G9" s="40">
        <f t="shared" si="0"/>
        <v>491.84999999999997</v>
      </c>
    </row>
    <row r="10" spans="1:7" ht="30" x14ac:dyDescent="0.25">
      <c r="A10" s="26">
        <v>6</v>
      </c>
      <c r="B10" s="42" t="s">
        <v>584</v>
      </c>
      <c r="C10" s="29" t="s">
        <v>585</v>
      </c>
      <c r="D10" s="20" t="s">
        <v>6</v>
      </c>
      <c r="E10" s="26">
        <v>4</v>
      </c>
      <c r="F10" s="39">
        <v>110.54</v>
      </c>
      <c r="G10" s="40">
        <f t="shared" si="0"/>
        <v>442.16</v>
      </c>
    </row>
    <row r="11" spans="1:7" ht="30" x14ac:dyDescent="0.25">
      <c r="A11" s="26">
        <v>7</v>
      </c>
      <c r="B11" s="42" t="s">
        <v>586</v>
      </c>
      <c r="C11" s="29" t="s">
        <v>587</v>
      </c>
      <c r="D11" s="20" t="s">
        <v>6</v>
      </c>
      <c r="E11" s="26">
        <v>6</v>
      </c>
      <c r="F11" s="39">
        <v>67.48</v>
      </c>
      <c r="G11" s="40">
        <f t="shared" si="0"/>
        <v>404.88</v>
      </c>
    </row>
    <row r="12" spans="1:7" ht="30" x14ac:dyDescent="0.25">
      <c r="A12" s="26">
        <v>8</v>
      </c>
      <c r="B12" s="42" t="s">
        <v>588</v>
      </c>
      <c r="C12" s="29" t="s">
        <v>589</v>
      </c>
      <c r="D12" s="20" t="s">
        <v>6</v>
      </c>
      <c r="E12" s="26">
        <v>7</v>
      </c>
      <c r="F12" s="39">
        <v>54.65</v>
      </c>
      <c r="G12" s="40">
        <f t="shared" si="0"/>
        <v>382.55</v>
      </c>
    </row>
    <row r="13" spans="1:7" ht="30" x14ac:dyDescent="0.25">
      <c r="A13" s="26">
        <v>9</v>
      </c>
      <c r="B13" s="42" t="s">
        <v>590</v>
      </c>
      <c r="C13" s="29" t="s">
        <v>591</v>
      </c>
      <c r="D13" s="20" t="s">
        <v>6</v>
      </c>
      <c r="E13" s="26">
        <v>2</v>
      </c>
      <c r="F13" s="39">
        <v>55.48</v>
      </c>
      <c r="G13" s="40">
        <f t="shared" si="0"/>
        <v>110.96</v>
      </c>
    </row>
    <row r="14" spans="1:7" ht="30" x14ac:dyDescent="0.25">
      <c r="A14" s="26">
        <v>10</v>
      </c>
      <c r="B14" s="42" t="s">
        <v>592</v>
      </c>
      <c r="C14" s="29" t="s">
        <v>593</v>
      </c>
      <c r="D14" s="20" t="s">
        <v>6</v>
      </c>
      <c r="E14" s="26">
        <v>2</v>
      </c>
      <c r="F14" s="39">
        <v>55.48</v>
      </c>
      <c r="G14" s="40">
        <f t="shared" si="0"/>
        <v>110.96</v>
      </c>
    </row>
    <row r="15" spans="1:7" ht="30" x14ac:dyDescent="0.25">
      <c r="A15" s="26">
        <v>11</v>
      </c>
      <c r="B15" s="42" t="s">
        <v>594</v>
      </c>
      <c r="C15" s="29" t="s">
        <v>595</v>
      </c>
      <c r="D15" s="20" t="s">
        <v>6</v>
      </c>
      <c r="E15" s="26">
        <v>2</v>
      </c>
      <c r="F15" s="39">
        <v>10.8</v>
      </c>
      <c r="G15" s="40">
        <f t="shared" si="0"/>
        <v>21.6</v>
      </c>
    </row>
    <row r="16" spans="1:7" x14ac:dyDescent="0.25">
      <c r="G16" s="36">
        <f>SUM(G5:G15)</f>
        <v>7584.2900000000009</v>
      </c>
    </row>
  </sheetData>
  <conditionalFormatting sqref="D3">
    <cfRule type="duplicateValues" dxfId="10" priority="2"/>
  </conditionalFormatting>
  <conditionalFormatting sqref="C3">
    <cfRule type="duplicateValues" dxfId="9" priority="1"/>
  </conditionalFormatting>
  <hyperlinks>
    <hyperlink ref="A2" r:id="rId1" xr:uid="{F35D8F1E-6657-4DDE-AA8F-A4C4AFBDFEF6}"/>
  </hyperlinks>
  <pageMargins left="0.7" right="0.7" top="0.75" bottom="0.75" header="0.3" footer="0.3"/>
  <pageSetup paperSize="9" scale="91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1640-F2DA-41E7-B666-11B123FA7C73}">
  <sheetPr codeName="Лист11"/>
  <dimension ref="A1:G38"/>
  <sheetViews>
    <sheetView zoomScaleNormal="100" workbookViewId="0">
      <selection activeCell="G2" sqref="G2"/>
    </sheetView>
  </sheetViews>
  <sheetFormatPr defaultRowHeight="15" x14ac:dyDescent="0.25"/>
  <cols>
    <col min="1" max="1" width="9.140625" style="1"/>
    <col min="2" max="2" width="11.85546875" customWidth="1"/>
    <col min="3" max="3" width="35.7109375" customWidth="1"/>
    <col min="4" max="4" width="8" customWidth="1"/>
    <col min="5" max="5" width="7.7109375" customWidth="1"/>
    <col min="6" max="6" width="10.28515625" customWidth="1"/>
    <col min="7" max="7" width="12.42578125" customWidth="1"/>
  </cols>
  <sheetData>
    <row r="1" spans="1:7" x14ac:dyDescent="0.25">
      <c r="A1" s="57" t="s">
        <v>613</v>
      </c>
      <c r="G1" s="100">
        <v>44729</v>
      </c>
    </row>
    <row r="2" spans="1:7" x14ac:dyDescent="0.25">
      <c r="A2" s="58" t="s">
        <v>614</v>
      </c>
    </row>
    <row r="3" spans="1:7" ht="42.75" customHeight="1" x14ac:dyDescent="0.25">
      <c r="A3" s="47" t="s">
        <v>0</v>
      </c>
      <c r="B3" s="48" t="s">
        <v>378</v>
      </c>
      <c r="C3" s="47" t="s">
        <v>1</v>
      </c>
      <c r="D3" s="47" t="s">
        <v>2</v>
      </c>
      <c r="E3" s="47" t="s">
        <v>3</v>
      </c>
      <c r="F3" s="49" t="s">
        <v>603</v>
      </c>
      <c r="G3" s="49" t="s">
        <v>604</v>
      </c>
    </row>
    <row r="4" spans="1:7" x14ac:dyDescent="0.25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</row>
    <row r="5" spans="1:7" x14ac:dyDescent="0.25">
      <c r="A5" s="52">
        <v>1</v>
      </c>
      <c r="B5" s="48" t="s">
        <v>141</v>
      </c>
      <c r="C5" s="53" t="s">
        <v>142</v>
      </c>
      <c r="D5" s="47" t="s">
        <v>6</v>
      </c>
      <c r="E5" s="48">
        <v>6</v>
      </c>
      <c r="F5" s="54">
        <v>2787.37</v>
      </c>
      <c r="G5" s="55">
        <f>F5*E5</f>
        <v>16724.22</v>
      </c>
    </row>
    <row r="6" spans="1:7" x14ac:dyDescent="0.25">
      <c r="A6" s="52">
        <v>2</v>
      </c>
      <c r="B6" s="48" t="s">
        <v>143</v>
      </c>
      <c r="C6" s="53" t="s">
        <v>144</v>
      </c>
      <c r="D6" s="47" t="s">
        <v>6</v>
      </c>
      <c r="E6" s="48">
        <v>4</v>
      </c>
      <c r="F6" s="54">
        <v>4078.29</v>
      </c>
      <c r="G6" s="55">
        <f t="shared" ref="G6:G37" si="0">F6*E6</f>
        <v>16313.16</v>
      </c>
    </row>
    <row r="7" spans="1:7" x14ac:dyDescent="0.25">
      <c r="A7" s="52">
        <v>3</v>
      </c>
      <c r="B7" s="48" t="s">
        <v>145</v>
      </c>
      <c r="C7" s="53" t="s">
        <v>146</v>
      </c>
      <c r="D7" s="47" t="s">
        <v>6</v>
      </c>
      <c r="E7" s="48">
        <v>2</v>
      </c>
      <c r="F7" s="54">
        <v>4906.91</v>
      </c>
      <c r="G7" s="55">
        <f t="shared" si="0"/>
        <v>9813.82</v>
      </c>
    </row>
    <row r="8" spans="1:7" x14ac:dyDescent="0.25">
      <c r="A8" s="52">
        <v>4</v>
      </c>
      <c r="B8" s="48" t="s">
        <v>147</v>
      </c>
      <c r="C8" s="53" t="s">
        <v>148</v>
      </c>
      <c r="D8" s="47" t="s">
        <v>6</v>
      </c>
      <c r="E8" s="48">
        <v>1</v>
      </c>
      <c r="F8" s="54">
        <v>8971.6299999999992</v>
      </c>
      <c r="G8" s="55">
        <f t="shared" si="0"/>
        <v>8971.6299999999992</v>
      </c>
    </row>
    <row r="9" spans="1:7" x14ac:dyDescent="0.25">
      <c r="A9" s="52">
        <v>5</v>
      </c>
      <c r="B9" s="48" t="s">
        <v>149</v>
      </c>
      <c r="C9" s="53" t="s">
        <v>150</v>
      </c>
      <c r="D9" s="47" t="s">
        <v>6</v>
      </c>
      <c r="E9" s="48">
        <v>3</v>
      </c>
      <c r="F9" s="54">
        <v>1844.84</v>
      </c>
      <c r="G9" s="55">
        <f t="shared" si="0"/>
        <v>5534.5199999999995</v>
      </c>
    </row>
    <row r="10" spans="1:7" x14ac:dyDescent="0.25">
      <c r="A10" s="52">
        <v>6</v>
      </c>
      <c r="B10" s="48" t="s">
        <v>151</v>
      </c>
      <c r="C10" s="53" t="s">
        <v>152</v>
      </c>
      <c r="D10" s="47" t="s">
        <v>6</v>
      </c>
      <c r="E10" s="48">
        <v>18</v>
      </c>
      <c r="F10" s="54">
        <v>288.52</v>
      </c>
      <c r="G10" s="55">
        <f t="shared" si="0"/>
        <v>5193.3599999999997</v>
      </c>
    </row>
    <row r="11" spans="1:7" x14ac:dyDescent="0.25">
      <c r="A11" s="52">
        <v>7</v>
      </c>
      <c r="B11" s="48" t="s">
        <v>153</v>
      </c>
      <c r="C11" s="53" t="s">
        <v>154</v>
      </c>
      <c r="D11" s="47" t="s">
        <v>6</v>
      </c>
      <c r="E11" s="48">
        <v>7</v>
      </c>
      <c r="F11" s="54">
        <v>587.29</v>
      </c>
      <c r="G11" s="55">
        <f t="shared" si="0"/>
        <v>4111.03</v>
      </c>
    </row>
    <row r="12" spans="1:7" x14ac:dyDescent="0.25">
      <c r="A12" s="52">
        <v>8</v>
      </c>
      <c r="B12" s="48" t="s">
        <v>155</v>
      </c>
      <c r="C12" s="53" t="s">
        <v>156</v>
      </c>
      <c r="D12" s="47" t="s">
        <v>6</v>
      </c>
      <c r="E12" s="48">
        <v>2</v>
      </c>
      <c r="F12" s="54">
        <v>2041.27</v>
      </c>
      <c r="G12" s="55">
        <f t="shared" si="0"/>
        <v>4082.54</v>
      </c>
    </row>
    <row r="13" spans="1:7" x14ac:dyDescent="0.25">
      <c r="A13" s="52">
        <v>9</v>
      </c>
      <c r="B13" s="48" t="s">
        <v>157</v>
      </c>
      <c r="C13" s="53" t="s">
        <v>158</v>
      </c>
      <c r="D13" s="47" t="s">
        <v>6</v>
      </c>
      <c r="E13" s="48">
        <v>5</v>
      </c>
      <c r="F13" s="54">
        <v>719.34</v>
      </c>
      <c r="G13" s="55">
        <f t="shared" si="0"/>
        <v>3596.7000000000003</v>
      </c>
    </row>
    <row r="14" spans="1:7" x14ac:dyDescent="0.25">
      <c r="A14" s="52">
        <v>10</v>
      </c>
      <c r="B14" s="48" t="s">
        <v>159</v>
      </c>
      <c r="C14" s="53" t="s">
        <v>160</v>
      </c>
      <c r="D14" s="47" t="s">
        <v>6</v>
      </c>
      <c r="E14" s="48">
        <v>5</v>
      </c>
      <c r="F14" s="54">
        <v>695.1</v>
      </c>
      <c r="G14" s="55">
        <f t="shared" si="0"/>
        <v>3475.5</v>
      </c>
    </row>
    <row r="15" spans="1:7" x14ac:dyDescent="0.25">
      <c r="A15" s="52">
        <v>11</v>
      </c>
      <c r="B15" s="48" t="s">
        <v>161</v>
      </c>
      <c r="C15" s="53" t="s">
        <v>162</v>
      </c>
      <c r="D15" s="47" t="s">
        <v>6</v>
      </c>
      <c r="E15" s="48">
        <v>8</v>
      </c>
      <c r="F15" s="54">
        <v>432.41</v>
      </c>
      <c r="G15" s="55">
        <f t="shared" si="0"/>
        <v>3459.28</v>
      </c>
    </row>
    <row r="16" spans="1:7" x14ac:dyDescent="0.25">
      <c r="A16" s="52">
        <v>12</v>
      </c>
      <c r="B16" s="48" t="s">
        <v>163</v>
      </c>
      <c r="C16" s="53" t="s">
        <v>164</v>
      </c>
      <c r="D16" s="47" t="s">
        <v>6</v>
      </c>
      <c r="E16" s="48">
        <v>1</v>
      </c>
      <c r="F16" s="54">
        <v>3108.56</v>
      </c>
      <c r="G16" s="55">
        <f t="shared" si="0"/>
        <v>3108.56</v>
      </c>
    </row>
    <row r="17" spans="1:7" ht="25.5" x14ac:dyDescent="0.25">
      <c r="A17" s="52">
        <v>13</v>
      </c>
      <c r="B17" s="48" t="s">
        <v>165</v>
      </c>
      <c r="C17" s="53" t="s">
        <v>166</v>
      </c>
      <c r="D17" s="47" t="s">
        <v>6</v>
      </c>
      <c r="E17" s="48">
        <v>2</v>
      </c>
      <c r="F17" s="54">
        <v>1361.6</v>
      </c>
      <c r="G17" s="55">
        <f t="shared" si="0"/>
        <v>2723.2</v>
      </c>
    </row>
    <row r="18" spans="1:7" x14ac:dyDescent="0.25">
      <c r="A18" s="52">
        <v>14</v>
      </c>
      <c r="B18" s="48" t="s">
        <v>167</v>
      </c>
      <c r="C18" s="53" t="s">
        <v>168</v>
      </c>
      <c r="D18" s="47" t="s">
        <v>6</v>
      </c>
      <c r="E18" s="48">
        <v>1</v>
      </c>
      <c r="F18" s="54">
        <v>2597.6999999999998</v>
      </c>
      <c r="G18" s="55">
        <f t="shared" si="0"/>
        <v>2597.6999999999998</v>
      </c>
    </row>
    <row r="19" spans="1:7" x14ac:dyDescent="0.25">
      <c r="A19" s="52">
        <v>15</v>
      </c>
      <c r="B19" s="48" t="s">
        <v>169</v>
      </c>
      <c r="C19" s="53" t="s">
        <v>170</v>
      </c>
      <c r="D19" s="47" t="s">
        <v>6</v>
      </c>
      <c r="E19" s="48">
        <v>1</v>
      </c>
      <c r="F19" s="54">
        <v>1843.8</v>
      </c>
      <c r="G19" s="55">
        <f t="shared" si="0"/>
        <v>1843.8</v>
      </c>
    </row>
    <row r="20" spans="1:7" x14ac:dyDescent="0.25">
      <c r="A20" s="52">
        <v>16</v>
      </c>
      <c r="B20" s="48" t="s">
        <v>171</v>
      </c>
      <c r="C20" s="53" t="s">
        <v>172</v>
      </c>
      <c r="D20" s="47" t="s">
        <v>6</v>
      </c>
      <c r="E20" s="48">
        <v>11</v>
      </c>
      <c r="F20" s="54">
        <v>141.30000000000001</v>
      </c>
      <c r="G20" s="55">
        <f t="shared" si="0"/>
        <v>1554.3000000000002</v>
      </c>
    </row>
    <row r="21" spans="1:7" x14ac:dyDescent="0.25">
      <c r="A21" s="52">
        <v>17</v>
      </c>
      <c r="B21" s="48" t="s">
        <v>173</v>
      </c>
      <c r="C21" s="53" t="s">
        <v>174</v>
      </c>
      <c r="D21" s="47" t="s">
        <v>6</v>
      </c>
      <c r="E21" s="48">
        <v>4</v>
      </c>
      <c r="F21" s="54">
        <v>355.49</v>
      </c>
      <c r="G21" s="55">
        <f t="shared" si="0"/>
        <v>1421.96</v>
      </c>
    </row>
    <row r="22" spans="1:7" x14ac:dyDescent="0.25">
      <c r="A22" s="52">
        <v>18</v>
      </c>
      <c r="B22" s="48" t="s">
        <v>175</v>
      </c>
      <c r="C22" s="53" t="s">
        <v>176</v>
      </c>
      <c r="D22" s="47" t="s">
        <v>6</v>
      </c>
      <c r="E22" s="48">
        <v>1</v>
      </c>
      <c r="F22" s="54">
        <v>1417.68</v>
      </c>
      <c r="G22" s="55">
        <f t="shared" si="0"/>
        <v>1417.68</v>
      </c>
    </row>
    <row r="23" spans="1:7" x14ac:dyDescent="0.25">
      <c r="A23" s="52">
        <v>19</v>
      </c>
      <c r="B23" s="48" t="s">
        <v>177</v>
      </c>
      <c r="C23" s="53" t="s">
        <v>178</v>
      </c>
      <c r="D23" s="47" t="s">
        <v>6</v>
      </c>
      <c r="E23" s="48">
        <v>4</v>
      </c>
      <c r="F23" s="54">
        <v>326.45</v>
      </c>
      <c r="G23" s="55">
        <f t="shared" si="0"/>
        <v>1305.8</v>
      </c>
    </row>
    <row r="24" spans="1:7" x14ac:dyDescent="0.25">
      <c r="A24" s="52">
        <v>20</v>
      </c>
      <c r="B24" s="48" t="s">
        <v>179</v>
      </c>
      <c r="C24" s="53" t="s">
        <v>180</v>
      </c>
      <c r="D24" s="47" t="s">
        <v>6</v>
      </c>
      <c r="E24" s="48">
        <v>5</v>
      </c>
      <c r="F24" s="54">
        <v>248.98</v>
      </c>
      <c r="G24" s="55">
        <f t="shared" si="0"/>
        <v>1244.8999999999999</v>
      </c>
    </row>
    <row r="25" spans="1:7" x14ac:dyDescent="0.25">
      <c r="A25" s="52">
        <v>21</v>
      </c>
      <c r="B25" s="48" t="s">
        <v>181</v>
      </c>
      <c r="C25" s="53" t="s">
        <v>182</v>
      </c>
      <c r="D25" s="47" t="s">
        <v>6</v>
      </c>
      <c r="E25" s="48">
        <v>2</v>
      </c>
      <c r="F25" s="54">
        <v>361.87</v>
      </c>
      <c r="G25" s="55">
        <f t="shared" si="0"/>
        <v>723.74</v>
      </c>
    </row>
    <row r="26" spans="1:7" x14ac:dyDescent="0.25">
      <c r="A26" s="52">
        <v>22</v>
      </c>
      <c r="B26" s="48" t="s">
        <v>183</v>
      </c>
      <c r="C26" s="53" t="s">
        <v>184</v>
      </c>
      <c r="D26" s="47" t="s">
        <v>6</v>
      </c>
      <c r="E26" s="48">
        <v>4</v>
      </c>
      <c r="F26" s="54">
        <v>153.9</v>
      </c>
      <c r="G26" s="55">
        <f t="shared" si="0"/>
        <v>615.6</v>
      </c>
    </row>
    <row r="27" spans="1:7" x14ac:dyDescent="0.25">
      <c r="A27" s="52">
        <v>23</v>
      </c>
      <c r="B27" s="48" t="s">
        <v>185</v>
      </c>
      <c r="C27" s="53" t="s">
        <v>186</v>
      </c>
      <c r="D27" s="47" t="s">
        <v>6</v>
      </c>
      <c r="E27" s="48">
        <v>1</v>
      </c>
      <c r="F27" s="54">
        <v>601.52</v>
      </c>
      <c r="G27" s="55">
        <f t="shared" si="0"/>
        <v>601.52</v>
      </c>
    </row>
    <row r="28" spans="1:7" x14ac:dyDescent="0.25">
      <c r="A28" s="52">
        <v>24</v>
      </c>
      <c r="B28" s="48" t="s">
        <v>187</v>
      </c>
      <c r="C28" s="53" t="s">
        <v>188</v>
      </c>
      <c r="D28" s="47" t="s">
        <v>6</v>
      </c>
      <c r="E28" s="48">
        <v>3.9</v>
      </c>
      <c r="F28" s="54">
        <v>140.22999999999999</v>
      </c>
      <c r="G28" s="55">
        <f t="shared" si="0"/>
        <v>546.89699999999993</v>
      </c>
    </row>
    <row r="29" spans="1:7" x14ac:dyDescent="0.25">
      <c r="A29" s="52">
        <v>25</v>
      </c>
      <c r="B29" s="48" t="s">
        <v>189</v>
      </c>
      <c r="C29" s="53" t="s">
        <v>190</v>
      </c>
      <c r="D29" s="47" t="s">
        <v>6</v>
      </c>
      <c r="E29" s="48">
        <v>2</v>
      </c>
      <c r="F29" s="54">
        <v>191.85</v>
      </c>
      <c r="G29" s="55">
        <f t="shared" si="0"/>
        <v>383.7</v>
      </c>
    </row>
    <row r="30" spans="1:7" x14ac:dyDescent="0.25">
      <c r="A30" s="52">
        <v>26</v>
      </c>
      <c r="B30" s="48" t="s">
        <v>191</v>
      </c>
      <c r="C30" s="53" t="s">
        <v>192</v>
      </c>
      <c r="D30" s="47" t="s">
        <v>6</v>
      </c>
      <c r="E30" s="48">
        <v>3.76</v>
      </c>
      <c r="F30" s="54">
        <v>98.83</v>
      </c>
      <c r="G30" s="55">
        <f t="shared" si="0"/>
        <v>371.60079999999999</v>
      </c>
    </row>
    <row r="31" spans="1:7" ht="25.5" x14ac:dyDescent="0.25">
      <c r="A31" s="52">
        <v>27</v>
      </c>
      <c r="B31" s="48" t="s">
        <v>193</v>
      </c>
      <c r="C31" s="53" t="s">
        <v>194</v>
      </c>
      <c r="D31" s="47" t="s">
        <v>6</v>
      </c>
      <c r="E31" s="48">
        <v>1</v>
      </c>
      <c r="F31" s="54">
        <v>317.72000000000003</v>
      </c>
      <c r="G31" s="55">
        <f t="shared" si="0"/>
        <v>317.72000000000003</v>
      </c>
    </row>
    <row r="32" spans="1:7" ht="25.5" x14ac:dyDescent="0.25">
      <c r="A32" s="52">
        <v>28</v>
      </c>
      <c r="B32" s="48" t="s">
        <v>195</v>
      </c>
      <c r="C32" s="53" t="s">
        <v>196</v>
      </c>
      <c r="D32" s="47" t="s">
        <v>6</v>
      </c>
      <c r="E32" s="48">
        <v>1</v>
      </c>
      <c r="F32" s="54">
        <v>296.52</v>
      </c>
      <c r="G32" s="55">
        <f t="shared" si="0"/>
        <v>296.52</v>
      </c>
    </row>
    <row r="33" spans="1:7" x14ac:dyDescent="0.25">
      <c r="A33" s="52">
        <v>29</v>
      </c>
      <c r="B33" s="48" t="s">
        <v>197</v>
      </c>
      <c r="C33" s="53" t="s">
        <v>198</v>
      </c>
      <c r="D33" s="47" t="s">
        <v>6</v>
      </c>
      <c r="E33" s="48">
        <v>1</v>
      </c>
      <c r="F33" s="54">
        <v>286.39999999999998</v>
      </c>
      <c r="G33" s="55">
        <f t="shared" si="0"/>
        <v>286.39999999999998</v>
      </c>
    </row>
    <row r="34" spans="1:7" ht="25.5" x14ac:dyDescent="0.25">
      <c r="A34" s="52">
        <v>30</v>
      </c>
      <c r="B34" s="48" t="s">
        <v>199</v>
      </c>
      <c r="C34" s="53" t="s">
        <v>200</v>
      </c>
      <c r="D34" s="47" t="s">
        <v>6</v>
      </c>
      <c r="E34" s="48">
        <v>1</v>
      </c>
      <c r="F34" s="54">
        <v>238.52</v>
      </c>
      <c r="G34" s="55">
        <f t="shared" si="0"/>
        <v>238.52</v>
      </c>
    </row>
    <row r="35" spans="1:7" x14ac:dyDescent="0.25">
      <c r="A35" s="52">
        <v>31</v>
      </c>
      <c r="B35" s="48" t="s">
        <v>201</v>
      </c>
      <c r="C35" s="53" t="s">
        <v>202</v>
      </c>
      <c r="D35" s="47" t="s">
        <v>6</v>
      </c>
      <c r="E35" s="48">
        <v>2</v>
      </c>
      <c r="F35" s="54">
        <v>112.67</v>
      </c>
      <c r="G35" s="55">
        <f t="shared" si="0"/>
        <v>225.34</v>
      </c>
    </row>
    <row r="36" spans="1:7" x14ac:dyDescent="0.25">
      <c r="A36" s="52">
        <v>32</v>
      </c>
      <c r="B36" s="48" t="s">
        <v>203</v>
      </c>
      <c r="C36" s="53" t="s">
        <v>204</v>
      </c>
      <c r="D36" s="47" t="s">
        <v>39</v>
      </c>
      <c r="E36" s="48">
        <v>1.59</v>
      </c>
      <c r="F36" s="54">
        <v>109.63</v>
      </c>
      <c r="G36" s="55">
        <f t="shared" si="0"/>
        <v>174.3117</v>
      </c>
    </row>
    <row r="37" spans="1:7" x14ac:dyDescent="0.25">
      <c r="A37" s="52">
        <v>33</v>
      </c>
      <c r="B37" s="48" t="s">
        <v>205</v>
      </c>
      <c r="C37" s="53" t="s">
        <v>206</v>
      </c>
      <c r="D37" s="47" t="s">
        <v>6</v>
      </c>
      <c r="E37" s="48">
        <v>1</v>
      </c>
      <c r="F37" s="54">
        <v>92.77</v>
      </c>
      <c r="G37" s="55">
        <f t="shared" si="0"/>
        <v>92.77</v>
      </c>
    </row>
    <row r="38" spans="1:7" x14ac:dyDescent="0.25">
      <c r="A38" s="44"/>
      <c r="B38" s="5"/>
      <c r="C38" s="5"/>
      <c r="D38" s="5"/>
      <c r="E38" s="5"/>
      <c r="F38" s="5"/>
      <c r="G38" s="56">
        <f>SUM(G5:G37)</f>
        <v>103368.29950000001</v>
      </c>
    </row>
  </sheetData>
  <autoFilter ref="C3:G3" xr:uid="{BD22F270-4A8D-4998-B1CD-E26452134111}">
    <sortState xmlns:xlrd2="http://schemas.microsoft.com/office/spreadsheetml/2017/richdata2" ref="C4:G37">
      <sortCondition descending="1" ref="G3"/>
    </sortState>
  </autoFilter>
  <conditionalFormatting sqref="D3">
    <cfRule type="duplicateValues" dxfId="8" priority="2"/>
  </conditionalFormatting>
  <conditionalFormatting sqref="C3">
    <cfRule type="duplicateValues" dxfId="7" priority="1"/>
  </conditionalFormatting>
  <hyperlinks>
    <hyperlink ref="A2" r:id="rId1" xr:uid="{0A2865EE-3D38-4F9C-97BE-4264EDE7A3A3}"/>
  </hyperlinks>
  <pageMargins left="0.7" right="0.7" top="0.75" bottom="0.75" header="0.3" footer="0.3"/>
  <pageSetup paperSize="9" scale="8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99AD0-BD4E-48FF-B10D-8ABF23BEBBF9}">
  <sheetPr codeName="Лист2"/>
  <dimension ref="A1:G84"/>
  <sheetViews>
    <sheetView zoomScaleNormal="100" workbookViewId="0">
      <selection activeCell="G32" sqref="G32"/>
    </sheetView>
  </sheetViews>
  <sheetFormatPr defaultRowHeight="12.75" x14ac:dyDescent="0.2"/>
  <cols>
    <col min="1" max="1" width="9.140625" style="5"/>
    <col min="2" max="2" width="13.7109375" style="5" customWidth="1"/>
    <col min="3" max="3" width="53.42578125" style="5" bestFit="1" customWidth="1"/>
    <col min="4" max="4" width="9" style="5" customWidth="1"/>
    <col min="5" max="5" width="8.85546875" style="5" customWidth="1"/>
    <col min="6" max="6" width="13.140625" style="5" bestFit="1" customWidth="1"/>
    <col min="7" max="7" width="15" style="5" bestFit="1" customWidth="1"/>
    <col min="8" max="16384" width="9.140625" style="5"/>
  </cols>
  <sheetData>
    <row r="1" spans="1:7" x14ac:dyDescent="0.2">
      <c r="A1" s="5" t="s">
        <v>207</v>
      </c>
      <c r="G1" s="101">
        <v>44729</v>
      </c>
    </row>
    <row r="2" spans="1:7" x14ac:dyDescent="0.2">
      <c r="A2" s="89" t="s">
        <v>615</v>
      </c>
    </row>
    <row r="3" spans="1:7" ht="25.5" x14ac:dyDescent="0.2">
      <c r="A3" s="47" t="s">
        <v>0</v>
      </c>
      <c r="B3" s="48" t="s">
        <v>378</v>
      </c>
      <c r="C3" s="47" t="s">
        <v>1</v>
      </c>
      <c r="D3" s="47" t="s">
        <v>2</v>
      </c>
      <c r="E3" s="47" t="s">
        <v>3</v>
      </c>
      <c r="F3" s="49" t="s">
        <v>603</v>
      </c>
      <c r="G3" s="49" t="s">
        <v>604</v>
      </c>
    </row>
    <row r="4" spans="1:7" x14ac:dyDescent="0.2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</row>
    <row r="5" spans="1:7" x14ac:dyDescent="0.2">
      <c r="A5" s="15">
        <v>1</v>
      </c>
      <c r="B5" s="21" t="s">
        <v>208</v>
      </c>
      <c r="C5" s="90" t="s">
        <v>209</v>
      </c>
      <c r="D5" s="91" t="s">
        <v>6</v>
      </c>
      <c r="E5" s="15">
        <v>2</v>
      </c>
      <c r="F5" s="92">
        <v>52.5</v>
      </c>
      <c r="G5" s="93">
        <f>F5*E5</f>
        <v>105</v>
      </c>
    </row>
    <row r="6" spans="1:7" x14ac:dyDescent="0.2">
      <c r="A6" s="15">
        <v>2</v>
      </c>
      <c r="B6" s="21" t="s">
        <v>210</v>
      </c>
      <c r="C6" s="90" t="s">
        <v>211</v>
      </c>
      <c r="D6" s="91" t="s">
        <v>6</v>
      </c>
      <c r="E6" s="15">
        <v>17</v>
      </c>
      <c r="F6" s="92">
        <v>130.46</v>
      </c>
      <c r="G6" s="93">
        <f t="shared" ref="G6:G69" si="0">F6*E6</f>
        <v>2217.8200000000002</v>
      </c>
    </row>
    <row r="7" spans="1:7" x14ac:dyDescent="0.2">
      <c r="A7" s="15">
        <v>3</v>
      </c>
      <c r="B7" s="21" t="s">
        <v>212</v>
      </c>
      <c r="C7" s="90" t="s">
        <v>213</v>
      </c>
      <c r="D7" s="91" t="s">
        <v>6</v>
      </c>
      <c r="E7" s="15">
        <v>94</v>
      </c>
      <c r="F7" s="92">
        <v>5.8</v>
      </c>
      <c r="G7" s="93">
        <f t="shared" si="0"/>
        <v>545.19999999999993</v>
      </c>
    </row>
    <row r="8" spans="1:7" x14ac:dyDescent="0.2">
      <c r="A8" s="15">
        <v>4</v>
      </c>
      <c r="B8" s="21" t="s">
        <v>214</v>
      </c>
      <c r="C8" s="90" t="s">
        <v>630</v>
      </c>
      <c r="D8" s="91" t="s">
        <v>6</v>
      </c>
      <c r="E8" s="15">
        <v>3</v>
      </c>
      <c r="F8" s="92">
        <v>629.58000000000004</v>
      </c>
      <c r="G8" s="93">
        <f t="shared" si="0"/>
        <v>1888.7400000000002</v>
      </c>
    </row>
    <row r="9" spans="1:7" x14ac:dyDescent="0.2">
      <c r="A9" s="15">
        <v>5</v>
      </c>
      <c r="B9" s="21" t="s">
        <v>215</v>
      </c>
      <c r="C9" s="90" t="s">
        <v>216</v>
      </c>
      <c r="D9" s="91" t="s">
        <v>6</v>
      </c>
      <c r="E9" s="15">
        <v>1</v>
      </c>
      <c r="F9" s="92">
        <v>228.43</v>
      </c>
      <c r="G9" s="93">
        <f t="shared" si="0"/>
        <v>228.43</v>
      </c>
    </row>
    <row r="10" spans="1:7" x14ac:dyDescent="0.2">
      <c r="A10" s="15">
        <v>6</v>
      </c>
      <c r="B10" s="21" t="s">
        <v>217</v>
      </c>
      <c r="C10" s="90" t="s">
        <v>218</v>
      </c>
      <c r="D10" s="91" t="s">
        <v>6</v>
      </c>
      <c r="E10" s="15">
        <v>22</v>
      </c>
      <c r="F10" s="92">
        <v>6.83</v>
      </c>
      <c r="G10" s="93">
        <f t="shared" si="0"/>
        <v>150.26</v>
      </c>
    </row>
    <row r="11" spans="1:7" x14ac:dyDescent="0.2">
      <c r="A11" s="15">
        <v>7</v>
      </c>
      <c r="B11" s="21" t="s">
        <v>219</v>
      </c>
      <c r="C11" s="90" t="s">
        <v>220</v>
      </c>
      <c r="D11" s="91" t="s">
        <v>6</v>
      </c>
      <c r="E11" s="15">
        <v>1</v>
      </c>
      <c r="F11" s="92">
        <v>149.99</v>
      </c>
      <c r="G11" s="93">
        <f t="shared" si="0"/>
        <v>149.99</v>
      </c>
    </row>
    <row r="12" spans="1:7" x14ac:dyDescent="0.2">
      <c r="A12" s="15">
        <v>8</v>
      </c>
      <c r="B12" s="21" t="s">
        <v>221</v>
      </c>
      <c r="C12" s="90" t="s">
        <v>222</v>
      </c>
      <c r="D12" s="91" t="s">
        <v>6</v>
      </c>
      <c r="E12" s="15">
        <v>3</v>
      </c>
      <c r="F12" s="92">
        <v>165.59</v>
      </c>
      <c r="G12" s="93">
        <f t="shared" si="0"/>
        <v>496.77</v>
      </c>
    </row>
    <row r="13" spans="1:7" x14ac:dyDescent="0.2">
      <c r="A13" s="15">
        <v>9</v>
      </c>
      <c r="B13" s="21" t="s">
        <v>223</v>
      </c>
      <c r="C13" s="90" t="s">
        <v>224</v>
      </c>
      <c r="D13" s="91" t="s">
        <v>6</v>
      </c>
      <c r="E13" s="15">
        <v>2</v>
      </c>
      <c r="F13" s="92">
        <v>9673.02</v>
      </c>
      <c r="G13" s="93">
        <f t="shared" si="0"/>
        <v>19346.04</v>
      </c>
    </row>
    <row r="14" spans="1:7" x14ac:dyDescent="0.2">
      <c r="A14" s="15">
        <v>10</v>
      </c>
      <c r="B14" s="21" t="s">
        <v>225</v>
      </c>
      <c r="C14" s="90" t="s">
        <v>226</v>
      </c>
      <c r="D14" s="91" t="s">
        <v>6</v>
      </c>
      <c r="E14" s="15">
        <v>1</v>
      </c>
      <c r="F14" s="92">
        <v>9673.02</v>
      </c>
      <c r="G14" s="93">
        <f t="shared" si="0"/>
        <v>9673.02</v>
      </c>
    </row>
    <row r="15" spans="1:7" x14ac:dyDescent="0.2">
      <c r="A15" s="15">
        <v>11</v>
      </c>
      <c r="B15" s="21" t="s">
        <v>227</v>
      </c>
      <c r="C15" s="90" t="s">
        <v>228</v>
      </c>
      <c r="D15" s="91" t="s">
        <v>6</v>
      </c>
      <c r="E15" s="15">
        <v>1</v>
      </c>
      <c r="F15" s="92">
        <v>149.52000000000001</v>
      </c>
      <c r="G15" s="93">
        <f t="shared" si="0"/>
        <v>149.52000000000001</v>
      </c>
    </row>
    <row r="16" spans="1:7" x14ac:dyDescent="0.2">
      <c r="A16" s="15">
        <v>12</v>
      </c>
      <c r="B16" s="21" t="s">
        <v>229</v>
      </c>
      <c r="C16" s="90" t="s">
        <v>230</v>
      </c>
      <c r="D16" s="91" t="s">
        <v>6</v>
      </c>
      <c r="E16" s="15">
        <v>11</v>
      </c>
      <c r="F16" s="92">
        <v>63.46</v>
      </c>
      <c r="G16" s="93">
        <f t="shared" si="0"/>
        <v>698.06000000000006</v>
      </c>
    </row>
    <row r="17" spans="1:7" x14ac:dyDescent="0.2">
      <c r="A17" s="15">
        <v>13</v>
      </c>
      <c r="B17" s="21" t="s">
        <v>231</v>
      </c>
      <c r="C17" s="90" t="s">
        <v>232</v>
      </c>
      <c r="D17" s="91" t="s">
        <v>6</v>
      </c>
      <c r="E17" s="15">
        <v>30</v>
      </c>
      <c r="F17" s="92">
        <v>38.43</v>
      </c>
      <c r="G17" s="93">
        <f t="shared" si="0"/>
        <v>1152.9000000000001</v>
      </c>
    </row>
    <row r="18" spans="1:7" x14ac:dyDescent="0.2">
      <c r="A18" s="15">
        <v>14</v>
      </c>
      <c r="B18" s="21" t="s">
        <v>233</v>
      </c>
      <c r="C18" s="90" t="s">
        <v>234</v>
      </c>
      <c r="D18" s="91" t="s">
        <v>6</v>
      </c>
      <c r="E18" s="15">
        <v>36</v>
      </c>
      <c r="F18" s="92">
        <v>4.01</v>
      </c>
      <c r="G18" s="93">
        <f t="shared" si="0"/>
        <v>144.35999999999999</v>
      </c>
    </row>
    <row r="19" spans="1:7" x14ac:dyDescent="0.2">
      <c r="A19" s="15">
        <v>15</v>
      </c>
      <c r="B19" s="21" t="s">
        <v>235</v>
      </c>
      <c r="C19" s="90" t="s">
        <v>236</v>
      </c>
      <c r="D19" s="91" t="s">
        <v>6</v>
      </c>
      <c r="E19" s="15">
        <v>2</v>
      </c>
      <c r="F19" s="92">
        <v>118.16</v>
      </c>
      <c r="G19" s="93">
        <f t="shared" si="0"/>
        <v>236.32</v>
      </c>
    </row>
    <row r="20" spans="1:7" x14ac:dyDescent="0.2">
      <c r="A20" s="15">
        <v>16</v>
      </c>
      <c r="B20" s="21" t="s">
        <v>237</v>
      </c>
      <c r="C20" s="90" t="s">
        <v>238</v>
      </c>
      <c r="D20" s="91" t="s">
        <v>6</v>
      </c>
      <c r="E20" s="15">
        <v>2</v>
      </c>
      <c r="F20" s="92">
        <v>142.80000000000001</v>
      </c>
      <c r="G20" s="93">
        <f t="shared" si="0"/>
        <v>285.60000000000002</v>
      </c>
    </row>
    <row r="21" spans="1:7" x14ac:dyDescent="0.2">
      <c r="A21" s="15">
        <v>17</v>
      </c>
      <c r="B21" s="21" t="s">
        <v>239</v>
      </c>
      <c r="C21" s="90" t="s">
        <v>240</v>
      </c>
      <c r="D21" s="91" t="s">
        <v>6</v>
      </c>
      <c r="E21" s="15">
        <v>72</v>
      </c>
      <c r="F21" s="92">
        <v>31.78</v>
      </c>
      <c r="G21" s="93">
        <f t="shared" si="0"/>
        <v>2288.16</v>
      </c>
    </row>
    <row r="22" spans="1:7" x14ac:dyDescent="0.2">
      <c r="A22" s="15">
        <v>18</v>
      </c>
      <c r="B22" s="21" t="s">
        <v>241</v>
      </c>
      <c r="C22" s="90" t="s">
        <v>242</v>
      </c>
      <c r="D22" s="91" t="s">
        <v>6</v>
      </c>
      <c r="E22" s="15">
        <v>10</v>
      </c>
      <c r="F22" s="92">
        <v>130.12</v>
      </c>
      <c r="G22" s="93">
        <f t="shared" si="0"/>
        <v>1301.2</v>
      </c>
    </row>
    <row r="23" spans="1:7" x14ac:dyDescent="0.2">
      <c r="A23" s="15">
        <v>19</v>
      </c>
      <c r="B23" s="21" t="s">
        <v>243</v>
      </c>
      <c r="C23" s="90" t="s">
        <v>244</v>
      </c>
      <c r="D23" s="91" t="s">
        <v>6</v>
      </c>
      <c r="E23" s="15">
        <v>3</v>
      </c>
      <c r="F23" s="92">
        <v>725.31</v>
      </c>
      <c r="G23" s="93">
        <f t="shared" si="0"/>
        <v>2175.9299999999998</v>
      </c>
    </row>
    <row r="24" spans="1:7" x14ac:dyDescent="0.2">
      <c r="A24" s="15">
        <v>20</v>
      </c>
      <c r="B24" s="21" t="s">
        <v>245</v>
      </c>
      <c r="C24" s="90" t="s">
        <v>246</v>
      </c>
      <c r="D24" s="91" t="s">
        <v>6</v>
      </c>
      <c r="E24" s="15">
        <v>3</v>
      </c>
      <c r="F24" s="92">
        <v>445</v>
      </c>
      <c r="G24" s="93">
        <f t="shared" si="0"/>
        <v>1335</v>
      </c>
    </row>
    <row r="25" spans="1:7" x14ac:dyDescent="0.2">
      <c r="A25" s="15">
        <v>21</v>
      </c>
      <c r="B25" s="21" t="s">
        <v>247</v>
      </c>
      <c r="C25" s="90" t="s">
        <v>248</v>
      </c>
      <c r="D25" s="91" t="s">
        <v>6</v>
      </c>
      <c r="E25" s="15">
        <v>6</v>
      </c>
      <c r="F25" s="92">
        <v>224.16</v>
      </c>
      <c r="G25" s="93">
        <f t="shared" si="0"/>
        <v>1344.96</v>
      </c>
    </row>
    <row r="26" spans="1:7" x14ac:dyDescent="0.2">
      <c r="A26" s="15">
        <v>22</v>
      </c>
      <c r="B26" s="21" t="s">
        <v>249</v>
      </c>
      <c r="C26" s="90" t="s">
        <v>250</v>
      </c>
      <c r="D26" s="91" t="s">
        <v>6</v>
      </c>
      <c r="E26" s="15">
        <v>1</v>
      </c>
      <c r="F26" s="92">
        <v>612.88</v>
      </c>
      <c r="G26" s="93">
        <f t="shared" si="0"/>
        <v>612.88</v>
      </c>
    </row>
    <row r="27" spans="1:7" x14ac:dyDescent="0.2">
      <c r="A27" s="15">
        <v>23</v>
      </c>
      <c r="B27" s="21" t="s">
        <v>251</v>
      </c>
      <c r="C27" s="90" t="s">
        <v>252</v>
      </c>
      <c r="D27" s="91" t="s">
        <v>6</v>
      </c>
      <c r="E27" s="15">
        <v>5.8650000000000002</v>
      </c>
      <c r="F27" s="92">
        <v>158.75</v>
      </c>
      <c r="G27" s="93">
        <f t="shared" si="0"/>
        <v>931.06875000000002</v>
      </c>
    </row>
    <row r="28" spans="1:7" x14ac:dyDescent="0.2">
      <c r="A28" s="15">
        <v>24</v>
      </c>
      <c r="B28" s="21" t="s">
        <v>253</v>
      </c>
      <c r="C28" s="90" t="s">
        <v>254</v>
      </c>
      <c r="D28" s="91" t="s">
        <v>6</v>
      </c>
      <c r="E28" s="15">
        <v>9</v>
      </c>
      <c r="F28" s="92">
        <v>153.41999999999999</v>
      </c>
      <c r="G28" s="93">
        <f t="shared" si="0"/>
        <v>1380.78</v>
      </c>
    </row>
    <row r="29" spans="1:7" x14ac:dyDescent="0.2">
      <c r="A29" s="15">
        <v>25</v>
      </c>
      <c r="B29" s="21" t="s">
        <v>255</v>
      </c>
      <c r="C29" s="90" t="s">
        <v>256</v>
      </c>
      <c r="D29" s="91" t="s">
        <v>6</v>
      </c>
      <c r="E29" s="15">
        <v>8</v>
      </c>
      <c r="F29" s="92">
        <v>338.25</v>
      </c>
      <c r="G29" s="93">
        <f t="shared" si="0"/>
        <v>2706</v>
      </c>
    </row>
    <row r="30" spans="1:7" x14ac:dyDescent="0.2">
      <c r="A30" s="15">
        <v>26</v>
      </c>
      <c r="B30" s="21" t="s">
        <v>257</v>
      </c>
      <c r="C30" s="90" t="s">
        <v>258</v>
      </c>
      <c r="D30" s="91" t="s">
        <v>6</v>
      </c>
      <c r="E30" s="15">
        <v>19.68</v>
      </c>
      <c r="F30" s="92">
        <v>171.85</v>
      </c>
      <c r="G30" s="93">
        <f t="shared" si="0"/>
        <v>3382.0079999999998</v>
      </c>
    </row>
    <row r="31" spans="1:7" x14ac:dyDescent="0.2">
      <c r="A31" s="15">
        <v>27</v>
      </c>
      <c r="B31" s="21" t="s">
        <v>259</v>
      </c>
      <c r="C31" s="90" t="s">
        <v>260</v>
      </c>
      <c r="D31" s="91" t="s">
        <v>6</v>
      </c>
      <c r="E31" s="15">
        <v>10.7</v>
      </c>
      <c r="F31" s="92">
        <v>1333.17</v>
      </c>
      <c r="G31" s="93">
        <f t="shared" si="0"/>
        <v>14264.919</v>
      </c>
    </row>
    <row r="32" spans="1:7" x14ac:dyDescent="0.2">
      <c r="A32" s="15">
        <v>28</v>
      </c>
      <c r="B32" s="21" t="s">
        <v>261</v>
      </c>
      <c r="C32" s="90" t="s">
        <v>262</v>
      </c>
      <c r="D32" s="91" t="s">
        <v>6</v>
      </c>
      <c r="E32" s="15">
        <v>5</v>
      </c>
      <c r="F32" s="92">
        <v>6.97</v>
      </c>
      <c r="G32" s="93">
        <f t="shared" si="0"/>
        <v>34.85</v>
      </c>
    </row>
    <row r="33" spans="1:7" x14ac:dyDescent="0.2">
      <c r="A33" s="15">
        <v>29</v>
      </c>
      <c r="B33" s="21" t="s">
        <v>263</v>
      </c>
      <c r="C33" s="90" t="s">
        <v>264</v>
      </c>
      <c r="D33" s="91" t="s">
        <v>6</v>
      </c>
      <c r="E33" s="15">
        <v>7</v>
      </c>
      <c r="F33" s="92">
        <v>724.29</v>
      </c>
      <c r="G33" s="93">
        <f t="shared" si="0"/>
        <v>5070.03</v>
      </c>
    </row>
    <row r="34" spans="1:7" x14ac:dyDescent="0.2">
      <c r="A34" s="15">
        <v>30</v>
      </c>
      <c r="B34" s="21" t="s">
        <v>265</v>
      </c>
      <c r="C34" s="90" t="s">
        <v>266</v>
      </c>
      <c r="D34" s="91" t="s">
        <v>6</v>
      </c>
      <c r="E34" s="15">
        <v>11</v>
      </c>
      <c r="F34" s="92">
        <v>87.15</v>
      </c>
      <c r="G34" s="93">
        <f t="shared" si="0"/>
        <v>958.65000000000009</v>
      </c>
    </row>
    <row r="35" spans="1:7" x14ac:dyDescent="0.2">
      <c r="A35" s="15">
        <v>31</v>
      </c>
      <c r="B35" s="21" t="s">
        <v>267</v>
      </c>
      <c r="C35" s="90" t="s">
        <v>268</v>
      </c>
      <c r="D35" s="91" t="s">
        <v>6</v>
      </c>
      <c r="E35" s="15">
        <v>8</v>
      </c>
      <c r="F35" s="92">
        <v>114.47</v>
      </c>
      <c r="G35" s="93">
        <f t="shared" si="0"/>
        <v>915.76</v>
      </c>
    </row>
    <row r="36" spans="1:7" x14ac:dyDescent="0.2">
      <c r="A36" s="15">
        <v>32</v>
      </c>
      <c r="B36" s="21" t="s">
        <v>269</v>
      </c>
      <c r="C36" s="90" t="s">
        <v>270</v>
      </c>
      <c r="D36" s="91" t="s">
        <v>6</v>
      </c>
      <c r="E36" s="15">
        <v>2</v>
      </c>
      <c r="F36" s="92">
        <v>10.71</v>
      </c>
      <c r="G36" s="93">
        <f t="shared" si="0"/>
        <v>21.42</v>
      </c>
    </row>
    <row r="37" spans="1:7" x14ac:dyDescent="0.2">
      <c r="A37" s="15">
        <v>33</v>
      </c>
      <c r="B37" s="21" t="s">
        <v>271</v>
      </c>
      <c r="C37" s="90" t="s">
        <v>272</v>
      </c>
      <c r="D37" s="91" t="s">
        <v>6</v>
      </c>
      <c r="E37" s="15">
        <v>4</v>
      </c>
      <c r="F37" s="92">
        <v>108.94</v>
      </c>
      <c r="G37" s="93">
        <f t="shared" si="0"/>
        <v>435.76</v>
      </c>
    </row>
    <row r="38" spans="1:7" x14ac:dyDescent="0.2">
      <c r="A38" s="15">
        <v>34</v>
      </c>
      <c r="B38" s="21" t="s">
        <v>273</v>
      </c>
      <c r="C38" s="90" t="s">
        <v>274</v>
      </c>
      <c r="D38" s="91" t="s">
        <v>6</v>
      </c>
      <c r="E38" s="15">
        <v>6</v>
      </c>
      <c r="F38" s="92">
        <v>3.74</v>
      </c>
      <c r="G38" s="93">
        <f t="shared" si="0"/>
        <v>22.44</v>
      </c>
    </row>
    <row r="39" spans="1:7" x14ac:dyDescent="0.2">
      <c r="A39" s="15">
        <v>35</v>
      </c>
      <c r="B39" s="21" t="s">
        <v>275</v>
      </c>
      <c r="C39" s="90" t="s">
        <v>276</v>
      </c>
      <c r="D39" s="91" t="s">
        <v>6</v>
      </c>
      <c r="E39" s="15">
        <v>8</v>
      </c>
      <c r="F39" s="92">
        <v>7.18</v>
      </c>
      <c r="G39" s="93">
        <f t="shared" si="0"/>
        <v>57.44</v>
      </c>
    </row>
    <row r="40" spans="1:7" x14ac:dyDescent="0.2">
      <c r="A40" s="15">
        <v>36</v>
      </c>
      <c r="B40" s="21" t="s">
        <v>277</v>
      </c>
      <c r="C40" s="90" t="s">
        <v>278</v>
      </c>
      <c r="D40" s="91" t="s">
        <v>6</v>
      </c>
      <c r="E40" s="15">
        <v>11</v>
      </c>
      <c r="F40" s="92">
        <v>21.15</v>
      </c>
      <c r="G40" s="93">
        <f t="shared" si="0"/>
        <v>232.64999999999998</v>
      </c>
    </row>
    <row r="41" spans="1:7" x14ac:dyDescent="0.2">
      <c r="A41" s="15">
        <v>37</v>
      </c>
      <c r="B41" s="21" t="s">
        <v>279</v>
      </c>
      <c r="C41" s="22" t="s">
        <v>280</v>
      </c>
      <c r="D41" s="91" t="s">
        <v>6</v>
      </c>
      <c r="E41" s="15">
        <v>8</v>
      </c>
      <c r="F41" s="92">
        <v>28.78</v>
      </c>
      <c r="G41" s="93">
        <f t="shared" si="0"/>
        <v>230.24</v>
      </c>
    </row>
    <row r="42" spans="1:7" x14ac:dyDescent="0.2">
      <c r="A42" s="15">
        <v>38</v>
      </c>
      <c r="B42" s="21" t="s">
        <v>281</v>
      </c>
      <c r="C42" s="22" t="s">
        <v>282</v>
      </c>
      <c r="D42" s="91" t="s">
        <v>6</v>
      </c>
      <c r="E42" s="15">
        <v>3</v>
      </c>
      <c r="F42" s="92">
        <v>582.75</v>
      </c>
      <c r="G42" s="93">
        <f t="shared" si="0"/>
        <v>1748.25</v>
      </c>
    </row>
    <row r="43" spans="1:7" x14ac:dyDescent="0.2">
      <c r="A43" s="15">
        <v>39</v>
      </c>
      <c r="B43" s="21" t="s">
        <v>283</v>
      </c>
      <c r="C43" s="22" t="s">
        <v>284</v>
      </c>
      <c r="D43" s="91" t="s">
        <v>6</v>
      </c>
      <c r="E43" s="15">
        <v>1</v>
      </c>
      <c r="F43" s="92">
        <v>7.52</v>
      </c>
      <c r="G43" s="93">
        <f t="shared" si="0"/>
        <v>7.52</v>
      </c>
    </row>
    <row r="44" spans="1:7" x14ac:dyDescent="0.2">
      <c r="A44" s="15">
        <v>40</v>
      </c>
      <c r="B44" s="21" t="s">
        <v>285</v>
      </c>
      <c r="C44" s="22" t="s">
        <v>286</v>
      </c>
      <c r="D44" s="91" t="s">
        <v>6</v>
      </c>
      <c r="E44" s="15">
        <v>8</v>
      </c>
      <c r="F44" s="92">
        <v>7.6</v>
      </c>
      <c r="G44" s="93">
        <f t="shared" si="0"/>
        <v>60.8</v>
      </c>
    </row>
    <row r="45" spans="1:7" x14ac:dyDescent="0.2">
      <c r="A45" s="15">
        <v>41</v>
      </c>
      <c r="B45" s="21" t="s">
        <v>287</v>
      </c>
      <c r="C45" s="22" t="s">
        <v>288</v>
      </c>
      <c r="D45" s="91" t="s">
        <v>6</v>
      </c>
      <c r="E45" s="15">
        <v>40</v>
      </c>
      <c r="F45" s="92">
        <v>3.35</v>
      </c>
      <c r="G45" s="93">
        <f t="shared" si="0"/>
        <v>134</v>
      </c>
    </row>
    <row r="46" spans="1:7" x14ac:dyDescent="0.2">
      <c r="A46" s="15">
        <v>42</v>
      </c>
      <c r="B46" s="21" t="s">
        <v>289</v>
      </c>
      <c r="C46" s="22" t="s">
        <v>290</v>
      </c>
      <c r="D46" s="91" t="s">
        <v>6</v>
      </c>
      <c r="E46" s="15">
        <v>52</v>
      </c>
      <c r="F46" s="92">
        <v>5.88</v>
      </c>
      <c r="G46" s="93">
        <f t="shared" si="0"/>
        <v>305.76</v>
      </c>
    </row>
    <row r="47" spans="1:7" x14ac:dyDescent="0.2">
      <c r="A47" s="15">
        <v>43</v>
      </c>
      <c r="B47" s="21" t="s">
        <v>291</v>
      </c>
      <c r="C47" s="22" t="s">
        <v>292</v>
      </c>
      <c r="D47" s="91" t="s">
        <v>6</v>
      </c>
      <c r="E47" s="15">
        <v>1</v>
      </c>
      <c r="F47" s="92">
        <v>623.09</v>
      </c>
      <c r="G47" s="93">
        <f t="shared" si="0"/>
        <v>623.09</v>
      </c>
    </row>
    <row r="48" spans="1:7" x14ac:dyDescent="0.2">
      <c r="A48" s="15">
        <v>44</v>
      </c>
      <c r="B48" s="21" t="s">
        <v>293</v>
      </c>
      <c r="C48" s="22" t="s">
        <v>294</v>
      </c>
      <c r="D48" s="91" t="s">
        <v>6</v>
      </c>
      <c r="E48" s="15">
        <v>1</v>
      </c>
      <c r="F48" s="92">
        <v>62.36</v>
      </c>
      <c r="G48" s="93">
        <f t="shared" si="0"/>
        <v>62.36</v>
      </c>
    </row>
    <row r="49" spans="1:7" x14ac:dyDescent="0.2">
      <c r="A49" s="15">
        <v>45</v>
      </c>
      <c r="B49" s="21" t="s">
        <v>295</v>
      </c>
      <c r="C49" s="22" t="s">
        <v>296</v>
      </c>
      <c r="D49" s="91" t="s">
        <v>6</v>
      </c>
      <c r="E49" s="15">
        <v>2</v>
      </c>
      <c r="F49" s="92">
        <v>170.87</v>
      </c>
      <c r="G49" s="93">
        <f t="shared" si="0"/>
        <v>341.74</v>
      </c>
    </row>
    <row r="50" spans="1:7" x14ac:dyDescent="0.2">
      <c r="A50" s="15">
        <v>46</v>
      </c>
      <c r="B50" s="21" t="s">
        <v>297</v>
      </c>
      <c r="C50" s="22" t="s">
        <v>298</v>
      </c>
      <c r="D50" s="91" t="s">
        <v>6</v>
      </c>
      <c r="E50" s="15">
        <v>4</v>
      </c>
      <c r="F50" s="92">
        <v>56.91</v>
      </c>
      <c r="G50" s="93">
        <f t="shared" si="0"/>
        <v>227.64</v>
      </c>
    </row>
    <row r="51" spans="1:7" x14ac:dyDescent="0.2">
      <c r="A51" s="15">
        <v>47</v>
      </c>
      <c r="B51" s="21" t="s">
        <v>299</v>
      </c>
      <c r="C51" s="22" t="s">
        <v>300</v>
      </c>
      <c r="D51" s="91" t="s">
        <v>6</v>
      </c>
      <c r="E51" s="15">
        <v>61</v>
      </c>
      <c r="F51" s="92">
        <v>72.87</v>
      </c>
      <c r="G51" s="93">
        <f t="shared" si="0"/>
        <v>4445.0700000000006</v>
      </c>
    </row>
    <row r="52" spans="1:7" x14ac:dyDescent="0.2">
      <c r="A52" s="15">
        <v>48</v>
      </c>
      <c r="B52" s="21" t="s">
        <v>301</v>
      </c>
      <c r="C52" s="22" t="s">
        <v>302</v>
      </c>
      <c r="D52" s="91" t="s">
        <v>6</v>
      </c>
      <c r="E52" s="15">
        <v>20</v>
      </c>
      <c r="F52" s="92">
        <v>166.9</v>
      </c>
      <c r="G52" s="93">
        <f t="shared" si="0"/>
        <v>3338</v>
      </c>
    </row>
    <row r="53" spans="1:7" x14ac:dyDescent="0.2">
      <c r="A53" s="15">
        <v>49</v>
      </c>
      <c r="B53" s="21" t="s">
        <v>303</v>
      </c>
      <c r="C53" s="22" t="s">
        <v>304</v>
      </c>
      <c r="D53" s="91" t="s">
        <v>6</v>
      </c>
      <c r="E53" s="15">
        <v>5</v>
      </c>
      <c r="F53" s="92">
        <v>13.73</v>
      </c>
      <c r="G53" s="93">
        <f t="shared" si="0"/>
        <v>68.650000000000006</v>
      </c>
    </row>
    <row r="54" spans="1:7" x14ac:dyDescent="0.2">
      <c r="A54" s="15">
        <v>50</v>
      </c>
      <c r="B54" s="21" t="s">
        <v>305</v>
      </c>
      <c r="C54" s="22" t="s">
        <v>306</v>
      </c>
      <c r="D54" s="91" t="s">
        <v>6</v>
      </c>
      <c r="E54" s="15">
        <v>4</v>
      </c>
      <c r="F54" s="92">
        <v>8.61</v>
      </c>
      <c r="G54" s="93">
        <f t="shared" si="0"/>
        <v>34.44</v>
      </c>
    </row>
    <row r="55" spans="1:7" x14ac:dyDescent="0.2">
      <c r="A55" s="15">
        <v>51</v>
      </c>
      <c r="B55" s="21" t="s">
        <v>307</v>
      </c>
      <c r="C55" s="22" t="s">
        <v>308</v>
      </c>
      <c r="D55" s="91" t="s">
        <v>6</v>
      </c>
      <c r="E55" s="15">
        <v>1</v>
      </c>
      <c r="F55" s="92">
        <v>7.14</v>
      </c>
      <c r="G55" s="93">
        <f t="shared" si="0"/>
        <v>7.14</v>
      </c>
    </row>
    <row r="56" spans="1:7" x14ac:dyDescent="0.2">
      <c r="A56" s="15">
        <v>52</v>
      </c>
      <c r="B56" s="21" t="s">
        <v>309</v>
      </c>
      <c r="C56" s="22" t="s">
        <v>310</v>
      </c>
      <c r="D56" s="91" t="s">
        <v>6</v>
      </c>
      <c r="E56" s="15">
        <v>1</v>
      </c>
      <c r="F56" s="92">
        <v>14.28</v>
      </c>
      <c r="G56" s="93">
        <f t="shared" si="0"/>
        <v>14.28</v>
      </c>
    </row>
    <row r="57" spans="1:7" x14ac:dyDescent="0.2">
      <c r="A57" s="15">
        <v>53</v>
      </c>
      <c r="B57" s="21" t="s">
        <v>311</v>
      </c>
      <c r="C57" s="22" t="s">
        <v>312</v>
      </c>
      <c r="D57" s="91" t="s">
        <v>6</v>
      </c>
      <c r="E57" s="15">
        <v>1</v>
      </c>
      <c r="F57" s="92">
        <v>35.700000000000003</v>
      </c>
      <c r="G57" s="93">
        <f t="shared" si="0"/>
        <v>35.700000000000003</v>
      </c>
    </row>
    <row r="58" spans="1:7" x14ac:dyDescent="0.2">
      <c r="A58" s="15">
        <v>54</v>
      </c>
      <c r="B58" s="21" t="s">
        <v>313</v>
      </c>
      <c r="C58" s="22" t="s">
        <v>314</v>
      </c>
      <c r="D58" s="91" t="s">
        <v>6</v>
      </c>
      <c r="E58" s="15">
        <v>4</v>
      </c>
      <c r="F58" s="92">
        <v>77.45</v>
      </c>
      <c r="G58" s="93">
        <f t="shared" si="0"/>
        <v>309.8</v>
      </c>
    </row>
    <row r="59" spans="1:7" x14ac:dyDescent="0.2">
      <c r="A59" s="15">
        <v>55</v>
      </c>
      <c r="B59" s="21" t="s">
        <v>315</v>
      </c>
      <c r="C59" s="22" t="s">
        <v>316</v>
      </c>
      <c r="D59" s="91" t="s">
        <v>6</v>
      </c>
      <c r="E59" s="15">
        <v>4</v>
      </c>
      <c r="F59" s="92">
        <v>87.72</v>
      </c>
      <c r="G59" s="93">
        <f t="shared" si="0"/>
        <v>350.88</v>
      </c>
    </row>
    <row r="60" spans="1:7" x14ac:dyDescent="0.2">
      <c r="A60" s="15">
        <v>56</v>
      </c>
      <c r="B60" s="21" t="s">
        <v>317</v>
      </c>
      <c r="C60" s="22" t="s">
        <v>318</v>
      </c>
      <c r="D60" s="91" t="s">
        <v>6</v>
      </c>
      <c r="E60" s="15">
        <v>9</v>
      </c>
      <c r="F60" s="92">
        <v>5.72</v>
      </c>
      <c r="G60" s="93">
        <f t="shared" si="0"/>
        <v>51.48</v>
      </c>
    </row>
    <row r="61" spans="1:7" x14ac:dyDescent="0.2">
      <c r="A61" s="15">
        <v>57</v>
      </c>
      <c r="B61" s="21" t="s">
        <v>319</v>
      </c>
      <c r="C61" s="22" t="s">
        <v>320</v>
      </c>
      <c r="D61" s="91" t="s">
        <v>6</v>
      </c>
      <c r="E61" s="15">
        <v>2.7</v>
      </c>
      <c r="F61" s="92">
        <v>52.33</v>
      </c>
      <c r="G61" s="93">
        <f t="shared" si="0"/>
        <v>141.291</v>
      </c>
    </row>
    <row r="62" spans="1:7" x14ac:dyDescent="0.2">
      <c r="A62" s="15">
        <v>58</v>
      </c>
      <c r="B62" s="21" t="s">
        <v>321</v>
      </c>
      <c r="C62" s="22" t="s">
        <v>322</v>
      </c>
      <c r="D62" s="91" t="s">
        <v>6</v>
      </c>
      <c r="E62" s="15">
        <v>0.36</v>
      </c>
      <c r="F62" s="92">
        <v>18.850000000000001</v>
      </c>
      <c r="G62" s="93">
        <f t="shared" si="0"/>
        <v>6.7860000000000005</v>
      </c>
    </row>
    <row r="63" spans="1:7" x14ac:dyDescent="0.2">
      <c r="A63" s="15">
        <v>59</v>
      </c>
      <c r="B63" s="21" t="s">
        <v>323</v>
      </c>
      <c r="C63" s="22" t="s">
        <v>324</v>
      </c>
      <c r="D63" s="91" t="s">
        <v>6</v>
      </c>
      <c r="E63" s="15">
        <v>54</v>
      </c>
      <c r="F63" s="92">
        <v>14.91</v>
      </c>
      <c r="G63" s="93">
        <f t="shared" si="0"/>
        <v>805.14</v>
      </c>
    </row>
    <row r="64" spans="1:7" x14ac:dyDescent="0.2">
      <c r="A64" s="15">
        <v>60</v>
      </c>
      <c r="B64" s="21" t="s">
        <v>325</v>
      </c>
      <c r="C64" s="22" t="s">
        <v>326</v>
      </c>
      <c r="D64" s="91" t="s">
        <v>6</v>
      </c>
      <c r="E64" s="15">
        <v>54</v>
      </c>
      <c r="F64" s="92">
        <v>17.64</v>
      </c>
      <c r="G64" s="93">
        <f t="shared" si="0"/>
        <v>952.56000000000006</v>
      </c>
    </row>
    <row r="65" spans="1:7" x14ac:dyDescent="0.2">
      <c r="A65" s="15">
        <v>61</v>
      </c>
      <c r="B65" s="21" t="s">
        <v>327</v>
      </c>
      <c r="C65" s="22" t="s">
        <v>328</v>
      </c>
      <c r="D65" s="91" t="s">
        <v>6</v>
      </c>
      <c r="E65" s="15">
        <v>120</v>
      </c>
      <c r="F65" s="92">
        <v>29.61</v>
      </c>
      <c r="G65" s="93">
        <f t="shared" si="0"/>
        <v>3553.2</v>
      </c>
    </row>
    <row r="66" spans="1:7" x14ac:dyDescent="0.2">
      <c r="A66" s="15">
        <v>62</v>
      </c>
      <c r="B66" s="21" t="s">
        <v>329</v>
      </c>
      <c r="C66" s="22" t="s">
        <v>330</v>
      </c>
      <c r="D66" s="91" t="s">
        <v>6</v>
      </c>
      <c r="E66" s="15">
        <v>23</v>
      </c>
      <c r="F66" s="92">
        <v>71.319999999999993</v>
      </c>
      <c r="G66" s="93">
        <f t="shared" si="0"/>
        <v>1640.36</v>
      </c>
    </row>
    <row r="67" spans="1:7" x14ac:dyDescent="0.2">
      <c r="A67" s="15">
        <v>63</v>
      </c>
      <c r="B67" s="21" t="s">
        <v>331</v>
      </c>
      <c r="C67" s="22" t="s">
        <v>332</v>
      </c>
      <c r="D67" s="91" t="s">
        <v>6</v>
      </c>
      <c r="E67" s="15">
        <v>4</v>
      </c>
      <c r="F67" s="92">
        <v>9.66</v>
      </c>
      <c r="G67" s="93">
        <f t="shared" si="0"/>
        <v>38.64</v>
      </c>
    </row>
    <row r="68" spans="1:7" ht="25.5" x14ac:dyDescent="0.2">
      <c r="A68" s="15">
        <v>64</v>
      </c>
      <c r="B68" s="21" t="s">
        <v>333</v>
      </c>
      <c r="C68" s="13" t="s">
        <v>334</v>
      </c>
      <c r="D68" s="91" t="s">
        <v>6</v>
      </c>
      <c r="E68" s="15">
        <v>1</v>
      </c>
      <c r="F68" s="92">
        <v>3376.94</v>
      </c>
      <c r="G68" s="93">
        <f t="shared" si="0"/>
        <v>3376.94</v>
      </c>
    </row>
    <row r="69" spans="1:7" ht="25.5" x14ac:dyDescent="0.2">
      <c r="A69" s="15">
        <v>65</v>
      </c>
      <c r="B69" s="21" t="s">
        <v>335</v>
      </c>
      <c r="C69" s="13" t="s">
        <v>336</v>
      </c>
      <c r="D69" s="91" t="s">
        <v>6</v>
      </c>
      <c r="E69" s="15">
        <v>1</v>
      </c>
      <c r="F69" s="92">
        <v>3727.92</v>
      </c>
      <c r="G69" s="93">
        <f t="shared" si="0"/>
        <v>3727.92</v>
      </c>
    </row>
    <row r="70" spans="1:7" ht="25.5" x14ac:dyDescent="0.2">
      <c r="A70" s="15">
        <v>66</v>
      </c>
      <c r="B70" s="21" t="s">
        <v>337</v>
      </c>
      <c r="C70" s="30" t="s">
        <v>338</v>
      </c>
      <c r="D70" s="91" t="s">
        <v>6</v>
      </c>
      <c r="E70" s="15">
        <v>719</v>
      </c>
      <c r="F70" s="92">
        <v>8.8000000000000007</v>
      </c>
      <c r="G70" s="93">
        <f t="shared" ref="G70:G83" si="1">F70*E70</f>
        <v>6327.2000000000007</v>
      </c>
    </row>
    <row r="71" spans="1:7" x14ac:dyDescent="0.2">
      <c r="A71" s="15">
        <v>67</v>
      </c>
      <c r="B71" s="21" t="s">
        <v>339</v>
      </c>
      <c r="C71" s="94" t="s">
        <v>340</v>
      </c>
      <c r="D71" s="91" t="s">
        <v>6</v>
      </c>
      <c r="E71" s="15">
        <v>2</v>
      </c>
      <c r="F71" s="92">
        <v>47.7</v>
      </c>
      <c r="G71" s="93">
        <f t="shared" si="1"/>
        <v>95.4</v>
      </c>
    </row>
    <row r="72" spans="1:7" ht="25.5" x14ac:dyDescent="0.2">
      <c r="A72" s="15">
        <v>68</v>
      </c>
      <c r="B72" s="21" t="s">
        <v>341</v>
      </c>
      <c r="C72" s="30" t="s">
        <v>342</v>
      </c>
      <c r="D72" s="91" t="s">
        <v>6</v>
      </c>
      <c r="E72" s="15">
        <v>4</v>
      </c>
      <c r="F72" s="92">
        <v>113.4</v>
      </c>
      <c r="G72" s="93">
        <f t="shared" si="1"/>
        <v>453.6</v>
      </c>
    </row>
    <row r="73" spans="1:7" x14ac:dyDescent="0.2">
      <c r="A73" s="15">
        <v>69</v>
      </c>
      <c r="B73" s="21" t="s">
        <v>343</v>
      </c>
      <c r="C73" s="95" t="s">
        <v>344</v>
      </c>
      <c r="D73" s="91" t="s">
        <v>6</v>
      </c>
      <c r="E73" s="15">
        <v>84</v>
      </c>
      <c r="F73" s="92">
        <v>28.35</v>
      </c>
      <c r="G73" s="93">
        <f t="shared" si="1"/>
        <v>2381.4</v>
      </c>
    </row>
    <row r="74" spans="1:7" x14ac:dyDescent="0.2">
      <c r="A74" s="15">
        <v>70</v>
      </c>
      <c r="B74" s="21" t="s">
        <v>345</v>
      </c>
      <c r="C74" s="30" t="s">
        <v>346</v>
      </c>
      <c r="D74" s="91" t="s">
        <v>6</v>
      </c>
      <c r="E74" s="15">
        <v>7</v>
      </c>
      <c r="F74" s="92">
        <v>1764</v>
      </c>
      <c r="G74" s="93">
        <f t="shared" si="1"/>
        <v>12348</v>
      </c>
    </row>
    <row r="75" spans="1:7" x14ac:dyDescent="0.2">
      <c r="A75" s="15">
        <v>71</v>
      </c>
      <c r="B75" s="21" t="s">
        <v>347</v>
      </c>
      <c r="C75" s="30" t="s">
        <v>348</v>
      </c>
      <c r="D75" s="91" t="s">
        <v>6</v>
      </c>
      <c r="E75" s="15">
        <v>36</v>
      </c>
      <c r="F75" s="92">
        <v>33.18</v>
      </c>
      <c r="G75" s="93">
        <f t="shared" si="1"/>
        <v>1194.48</v>
      </c>
    </row>
    <row r="76" spans="1:7" x14ac:dyDescent="0.2">
      <c r="A76" s="15">
        <v>72</v>
      </c>
      <c r="B76" s="21" t="s">
        <v>349</v>
      </c>
      <c r="C76" s="30" t="s">
        <v>350</v>
      </c>
      <c r="D76" s="91" t="s">
        <v>6</v>
      </c>
      <c r="E76" s="15">
        <v>4</v>
      </c>
      <c r="F76" s="92">
        <v>33.18</v>
      </c>
      <c r="G76" s="93">
        <f t="shared" si="1"/>
        <v>132.72</v>
      </c>
    </row>
    <row r="77" spans="1:7" x14ac:dyDescent="0.2">
      <c r="A77" s="15">
        <v>73</v>
      </c>
      <c r="B77" s="21" t="s">
        <v>351</v>
      </c>
      <c r="C77" s="22" t="s">
        <v>352</v>
      </c>
      <c r="D77" s="91" t="s">
        <v>6</v>
      </c>
      <c r="E77" s="15">
        <v>86</v>
      </c>
      <c r="F77" s="92">
        <v>27.65</v>
      </c>
      <c r="G77" s="93">
        <f t="shared" si="1"/>
        <v>2377.9</v>
      </c>
    </row>
    <row r="78" spans="1:7" x14ac:dyDescent="0.2">
      <c r="A78" s="15">
        <v>74</v>
      </c>
      <c r="B78" s="21" t="s">
        <v>353</v>
      </c>
      <c r="C78" s="22" t="s">
        <v>354</v>
      </c>
      <c r="D78" s="91" t="s">
        <v>6</v>
      </c>
      <c r="E78" s="15">
        <v>7.5</v>
      </c>
      <c r="F78" s="92">
        <v>991.03</v>
      </c>
      <c r="G78" s="93">
        <f t="shared" si="1"/>
        <v>7432.7249999999995</v>
      </c>
    </row>
    <row r="79" spans="1:7" x14ac:dyDescent="0.2">
      <c r="A79" s="15">
        <v>75</v>
      </c>
      <c r="B79" s="21" t="s">
        <v>355</v>
      </c>
      <c r="C79" s="22" t="s">
        <v>356</v>
      </c>
      <c r="D79" s="91" t="s">
        <v>6</v>
      </c>
      <c r="E79" s="15">
        <v>4</v>
      </c>
      <c r="F79" s="92">
        <v>990.97</v>
      </c>
      <c r="G79" s="93">
        <f t="shared" si="1"/>
        <v>3963.88</v>
      </c>
    </row>
    <row r="80" spans="1:7" x14ac:dyDescent="0.2">
      <c r="A80" s="15">
        <v>76</v>
      </c>
      <c r="B80" s="21" t="s">
        <v>357</v>
      </c>
      <c r="C80" s="22" t="s">
        <v>358</v>
      </c>
      <c r="D80" s="91" t="s">
        <v>6</v>
      </c>
      <c r="E80" s="15">
        <v>3</v>
      </c>
      <c r="F80" s="92">
        <v>114.24</v>
      </c>
      <c r="G80" s="93">
        <f t="shared" si="1"/>
        <v>342.71999999999997</v>
      </c>
    </row>
    <row r="81" spans="1:7" x14ac:dyDescent="0.2">
      <c r="A81" s="15">
        <v>77</v>
      </c>
      <c r="B81" s="21" t="s">
        <v>359</v>
      </c>
      <c r="C81" s="22" t="s">
        <v>360</v>
      </c>
      <c r="D81" s="91" t="s">
        <v>6</v>
      </c>
      <c r="E81" s="15">
        <v>2</v>
      </c>
      <c r="F81" s="92">
        <v>1113.71</v>
      </c>
      <c r="G81" s="93">
        <f t="shared" si="1"/>
        <v>2227.42</v>
      </c>
    </row>
    <row r="82" spans="1:7" x14ac:dyDescent="0.2">
      <c r="A82" s="15">
        <v>78</v>
      </c>
      <c r="B82" s="21" t="s">
        <v>361</v>
      </c>
      <c r="C82" s="90" t="s">
        <v>362</v>
      </c>
      <c r="D82" s="91" t="s">
        <v>6</v>
      </c>
      <c r="E82" s="15">
        <v>37</v>
      </c>
      <c r="F82" s="92">
        <v>41.9</v>
      </c>
      <c r="G82" s="93">
        <f t="shared" si="1"/>
        <v>1550.3</v>
      </c>
    </row>
    <row r="83" spans="1:7" x14ac:dyDescent="0.2">
      <c r="A83" s="15">
        <v>79</v>
      </c>
      <c r="B83" s="21" t="s">
        <v>363</v>
      </c>
      <c r="C83" s="90" t="s">
        <v>364</v>
      </c>
      <c r="D83" s="91" t="s">
        <v>6</v>
      </c>
      <c r="E83" s="15">
        <v>13</v>
      </c>
      <c r="F83" s="92">
        <v>77.7</v>
      </c>
      <c r="G83" s="93">
        <f t="shared" si="1"/>
        <v>1010.1</v>
      </c>
    </row>
    <row r="84" spans="1:7" x14ac:dyDescent="0.2">
      <c r="A84" s="18"/>
      <c r="B84" s="96"/>
      <c r="C84" s="97"/>
      <c r="D84" s="98"/>
      <c r="E84" s="96"/>
      <c r="F84" s="99"/>
      <c r="G84" s="56">
        <f>SUM(G5:G83)</f>
        <v>145417.45774999997</v>
      </c>
    </row>
  </sheetData>
  <conditionalFormatting sqref="D3">
    <cfRule type="duplicateValues" dxfId="6" priority="2"/>
  </conditionalFormatting>
  <conditionalFormatting sqref="C3">
    <cfRule type="duplicateValues" dxfId="5" priority="1"/>
  </conditionalFormatting>
  <hyperlinks>
    <hyperlink ref="A2" r:id="rId1" xr:uid="{078DC4EC-D976-4385-B5DA-92478E796CE1}"/>
  </hyperlinks>
  <pageMargins left="0.7" right="0.7" top="0.75" bottom="0.75" header="0.3" footer="0.3"/>
  <pageSetup paperSize="9" scale="7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ТЛ</vt:lpstr>
      <vt:lpstr>Оглавление</vt:lpstr>
      <vt:lpstr>1. Кабель-каналы DKC </vt:lpstr>
      <vt:lpstr>2. Кабель-каналы IEK</vt:lpstr>
      <vt:lpstr>3. ЭУИ</vt:lpstr>
      <vt:lpstr>4. Свет</vt:lpstr>
      <vt:lpstr>5. Пожарка</vt:lpstr>
      <vt:lpstr>6. ТДА Нерж</vt:lpstr>
      <vt:lpstr>7. ТДА</vt:lpstr>
      <vt:lpstr>8. Стройматериалы</vt:lpstr>
      <vt:lpstr>9. Метизы</vt:lpstr>
      <vt:lpstr>'1. Кабель-каналы DKC '!Заголовки_для_печати</vt:lpstr>
      <vt:lpstr>'9. Метизы'!Заголовки_для_печати</vt:lpstr>
      <vt:lpstr>'9. Метизы'!Область_печати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e.zuev</dc:creator>
  <cp:lastModifiedBy>e.zuev</cp:lastModifiedBy>
  <cp:lastPrinted>2022-06-15T07:33:48Z</cp:lastPrinted>
  <dcterms:created xsi:type="dcterms:W3CDTF">2022-05-24T12:05:51Z</dcterms:created>
  <dcterms:modified xsi:type="dcterms:W3CDTF">2022-06-21T08:43:07Z</dcterms:modified>
</cp:coreProperties>
</file>